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julio_gonzalez_metrodebogota_gov_co/Documents/Escritorio/METRO/Oficina de Asuntos Institucionales/PAAC/2023/Tercer cuatrimestre/"/>
    </mc:Choice>
  </mc:AlternateContent>
  <xr:revisionPtr revIDLastSave="0" documentId="8_{D0FFF664-52AF-4A10-90C6-BB51FDE58EDC}" xr6:coauthVersionLast="47" xr6:coauthVersionMax="47" xr10:uidLastSave="{00000000-0000-0000-0000-000000000000}"/>
  <bookViews>
    <workbookView xWindow="-120" yWindow="-120" windowWidth="20730" windowHeight="11160" firstSheet="6" activeTab="6" xr2:uid="{1BC23A1A-C6B2-40F3-9650-22D8219EBACB}"/>
  </bookViews>
  <sheets>
    <sheet name="PAAC 2023" sheetId="2" r:id="rId1"/>
    <sheet name="Gestión de Riesgos" sheetId="1" r:id="rId2"/>
    <sheet name="Racionalización de Trámites" sheetId="3" r:id="rId3"/>
    <sheet name="Rendición de cuentas" sheetId="5" r:id="rId4"/>
    <sheet name="Atención al ciudadano" sheetId="4" r:id="rId5"/>
    <sheet name="Transparencia" sheetId="6" r:id="rId6"/>
    <sheet name="IA" sheetId="7" r:id="rId7"/>
    <sheet name="Observaciones" sheetId="8" r:id="rId8"/>
  </sheets>
  <definedNames>
    <definedName name="_xlnm._FilterDatabase" localSheetId="4" hidden="1">'Atención al ciudadano'!$B$2:$C$12</definedName>
    <definedName name="_xlnm._FilterDatabase" localSheetId="1" hidden="1">'Gestión de Riesgos'!$A$2:$K$2</definedName>
    <definedName name="_xlnm._FilterDatabase" localSheetId="6" hidden="1">IA!$A$1:$I$22</definedName>
    <definedName name="_xlnm._FilterDatabase" localSheetId="3" hidden="1">'Rendición de cuentas'!$A$3:$K$3</definedName>
    <definedName name="_xlnm.Print_Area" localSheetId="0">'PAAC 2023'!$A$1:$M$24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4" l="1"/>
  <c r="K13" i="6"/>
  <c r="K14" i="5"/>
  <c r="K11" i="6"/>
  <c r="K12" i="6"/>
  <c r="B8" i="8"/>
  <c r="K14" i="6"/>
  <c r="K9" i="1"/>
  <c r="L24" i="7"/>
</calcChain>
</file>

<file path=xl/sharedStrings.xml><?xml version="1.0" encoding="utf-8"?>
<sst xmlns="http://schemas.openxmlformats.org/spreadsheetml/2006/main" count="531" uniqueCount="382">
  <si>
    <t>PROCESO: CUPLIMIENTO Y ANTICORRUPCIÓN</t>
  </si>
  <si>
    <t>FORMATO PLAN ANTICORRUPCIÓN Y DE ATENCIÓN AL CIUDADANO</t>
  </si>
  <si>
    <t>CÓDIGO: CA-FR-004</t>
  </si>
  <si>
    <t>VERSIÓN: 02</t>
  </si>
  <si>
    <t>Elaboró</t>
  </si>
  <si>
    <t>Julián Mendoza - Profesional OAI</t>
  </si>
  <si>
    <t>Revisó:</t>
  </si>
  <si>
    <t>Verónica Gutiérrez - Jefe OAI</t>
  </si>
  <si>
    <t xml:space="preserve">Fecha reporte: </t>
  </si>
  <si>
    <r>
      <t>1.</t>
    </r>
    <r>
      <rPr>
        <b/>
        <sz val="7"/>
        <color theme="1"/>
        <rFont val="Times New Roman"/>
        <family val="1"/>
      </rPr>
      <t xml:space="preserve">       </t>
    </r>
    <r>
      <rPr>
        <b/>
        <sz val="10"/>
        <color theme="1"/>
        <rFont val="Calibri"/>
        <family val="2"/>
      </rPr>
      <t xml:space="preserve">Gestión de Riesgo de Corrupción - Mapa de Riesgos de Corrupción </t>
    </r>
  </si>
  <si>
    <t>SUBCOMPONENTE</t>
  </si>
  <si>
    <t>ACTIVIDAD</t>
  </si>
  <si>
    <t>RESPONSABLE</t>
  </si>
  <si>
    <t>PERIODO</t>
  </si>
  <si>
    <t>INDICADOR</t>
  </si>
  <si>
    <t>META</t>
  </si>
  <si>
    <t>Avance</t>
  </si>
  <si>
    <t>INICIO</t>
  </si>
  <si>
    <t>FIN</t>
  </si>
  <si>
    <t>Primer Cuatrimestre</t>
  </si>
  <si>
    <t>Segundo Cuatrimestre</t>
  </si>
  <si>
    <t>Tercer Cuatrimestre</t>
  </si>
  <si>
    <t>Avance cualitativo según indicador</t>
  </si>
  <si>
    <t>1.1 Política de Administración del Riesgo de Corrupción</t>
  </si>
  <si>
    <t>1.1.1 Socializar la política de riesgos a la entidad</t>
  </si>
  <si>
    <t>GR</t>
  </si>
  <si>
    <t>(No. Socializaciones
realizadas / No.
Socializaciones
planeadas) *100</t>
  </si>
  <si>
    <t>2 socializaciones</t>
  </si>
  <si>
    <t>Para el primer trimestre de 2023, la Gerencia de Riesgos realizó la publicación de los informes de riesgos de los meses de enero y febrero de 2023 en AZ Digital</t>
  </si>
  <si>
    <t>Se realizó socialización de la Política de riesgos en la capacitación de riesgos de corrupción realizada el 23 de febrero de 2023.</t>
  </si>
  <si>
    <t>El 23 de noviembre de 2023 la Gerencia de Riesgos realizó una capacitación de riesgos de corrupción a toda la entidad y en el marco de esta se socializó nuevamente la política de riesgos.</t>
  </si>
  <si>
    <t>1.2 Construcción del Mapa de Riesgos de Corrupción</t>
  </si>
  <si>
    <t>1.2.1.  Realizar el acompañamiento metodológico para la elaboración y actualización del Mapa de Riesgos de Corrupción 2023.</t>
  </si>
  <si>
    <t>Responsables: Líderes de Procesos - Acompañamiento: GR</t>
  </si>
  <si>
    <t>No. de matrices de riesgos de corrupción publicadas /No. de matrices de riesgos de
corrupción elaboradas y/o actualizadas.</t>
  </si>
  <si>
    <t>Mapa de Riesgos elaborado y/o actualizado</t>
  </si>
  <si>
    <t>El mapa de riesgos de corrupción se publicó en la página web de la entidad en el mes de enero de 2023</t>
  </si>
  <si>
    <r>
      <rPr>
        <sz val="10"/>
        <color rgb="FF000000"/>
        <rFont val="Calibri"/>
      </rPr>
      <t xml:space="preserve">El Mapa de Riesgos de Corrupción fue publicado en la página web de la entidad el 31 de enero de 2023 dando cumplimiento a la norma. se han realizado dos actualizaciones la cuales se publicarron al 31 de julio y al 30 de septiembre de 2023. Se puede consultar en la </t>
    </r>
    <r>
      <rPr>
        <b/>
        <sz val="10"/>
        <color rgb="FF000000"/>
        <rFont val="Calibri"/>
      </rPr>
      <t>Página Web</t>
    </r>
    <r>
      <rPr>
        <sz val="10"/>
        <color rgb="FF000000"/>
        <rFont val="Calibri"/>
      </rPr>
      <t>: https://www.metrodebogota.gov.co/node/4326</t>
    </r>
  </si>
  <si>
    <t>1.3 Consulta y Divulgación</t>
  </si>
  <si>
    <t>1.3.1.  Publicar el Mapa de Riesgos de Corrupción una vez al año o cuando se requiera, y socializar su publicación, como anexo del PAAC.</t>
  </si>
  <si>
    <t>OAI / GR</t>
  </si>
  <si>
    <t>No. de publicaciones de la Matriz de Riesgos de corrupción</t>
  </si>
  <si>
    <t>Publicaciones de la Matriz de Riesgos de Corrupción</t>
  </si>
  <si>
    <r>
      <rPr>
        <sz val="10"/>
        <color rgb="FF000000"/>
        <rFont val="Calibri"/>
      </rPr>
      <t xml:space="preserve">El Mapa de Riesgos de Corrupción fue publicado en la página web de la entidad el 31 de enero de 2023 dando cumplimiento a la norma.  Posterior se publicó una actualización con corte al </t>
    </r>
    <r>
      <rPr>
        <b/>
        <sz val="10"/>
        <color rgb="FF000000"/>
        <rFont val="Calibri"/>
      </rPr>
      <t xml:space="preserve">31 de julio. </t>
    </r>
  </si>
  <si>
    <r>
      <rPr>
        <sz val="10"/>
        <color rgb="FF000000"/>
        <rFont val="Calibri"/>
      </rPr>
      <t xml:space="preserve">El Mapa de Riesgos de Corrupción fue publicado en la página web de la entidad el 31 de enero de 2023 dando cumplimiento a la norma.  Posterior se publicaron dos actualizaciones con corte al </t>
    </r>
    <r>
      <rPr>
        <b/>
        <sz val="10"/>
        <color rgb="FF000000"/>
        <rFont val="Calibri"/>
      </rPr>
      <t>31 de julio y al 30 de septiembre de 2023.</t>
    </r>
  </si>
  <si>
    <t>1.4 Monitoreo y Revisión</t>
  </si>
  <si>
    <t>1.4.1.Hacer monitoreo al Mapa de Riesgos de Corrupción de conformidad con la periodicidad establecida en el manual.</t>
  </si>
  <si>
    <t>(# monitoreos realizados/# de monitoreos necesarios)*100</t>
  </si>
  <si>
    <t>Informes de monitoreo</t>
  </si>
  <si>
    <t>La Gerencia de Riesgos realizó el monitoreo de los riesgos de corrupción de la EMB de los meses de enero y febrero de 2023</t>
  </si>
  <si>
    <r>
      <t>La Gerencia de Riesgos durante el segundo cuatrimestre del año ha realizado el monitoreo a los riesgos de corrupción de los meses de abril, mayo, junio y</t>
    </r>
    <r>
      <rPr>
        <b/>
        <sz val="10"/>
        <rFont val="Calibri"/>
        <family val="2"/>
      </rPr>
      <t xml:space="preserve"> julio</t>
    </r>
    <r>
      <rPr>
        <sz val="10"/>
        <rFont val="Calibri"/>
        <family val="2"/>
      </rPr>
      <t>; los informes se encuentran publicados en AZ Digital, los cuales contienen la información de los riesgos de corrupción.</t>
    </r>
  </si>
  <si>
    <t>La Gerencia de Riesgos durante el tercer cuatrimestre del año ha realizado el monitoreo a los riesgos de corrupción de los meses de agosto, septiembre, octubre y noviembre; los informes se encuentran publicados en AZ Digital, los cuales contienen la información de los riesgos de corrupción.</t>
  </si>
  <si>
    <t>1.5 Seguimiento</t>
  </si>
  <si>
    <t>1.5.1. Hacer seguimiento y evaluación al mapa de riesgos de corrupción (Proceso de Auditoría Interna)</t>
  </si>
  <si>
    <t>OCI</t>
  </si>
  <si>
    <t>(# de informes de seguimiento al PAAC realizados y publicados / 3 informes de seguimiento al PAAC programados )*100</t>
  </si>
  <si>
    <t>Se realizó segumiento al Plan Anticorrupción y Atención al Ciudadano - PAAC, correspondiente al tercer cuatrimestre de 2022, comunicado mediante memorando OCI-MEM23-0012 del 13/01/2023 y publicado en el portal web en la ruta: https://www.metrodebogota.gov.co/sites/default/files/control/OCI-MEM23-0012.pdf?width=800&amp;height=800&amp;iframe=true, dentro del término fijado y atendiendo los lineamientos definidos en el Decreto 124 de 2016, los artículos 5 y 6 del Decreto 2641 de 2012 y el artículo 734 de la Ley 1474 de 2011.
La medición del indicador al corte del presente monitoreo queda así: (1 / 3 )*100 = 33,3%. Quedando pendiente los seguimientos de primer y segundo cuatrimestre de 2023 en mayo y agosto, respectivamente, para alcanzar al meta del 100%.
Estado: En ejecución.</t>
  </si>
  <si>
    <t>Se realizó seguimiento al Plan Anticorrupción y Atención al Ciudadano – PAAC, que incluyó la evaluación del mapa de riesgos de corrupción, correspondiente al primer cuatrimestre de 2023, comunicado mediante memorando OCI-MEM23-0110 del 15/05/2023 y publicado en el portal web en la ruta: https://www.metrodebogota.gov.co/sites/default/files/control/OCI-MEM23-0110.pdf?width=800&amp;height=800&amp;iframe=true, dentro del término fijado y atendiendo los lineamientos definidos en el Decreto 124 de 2016, los artículos 5 y 6 del Decreto 2641 de 2012 y el artículo 734 de la Ley 1474 de 2011.
En el seguimiento se verificó evidencia de una muestra de seis riesgos de corrupción y sus respectivos controles y planes de acción. 
Queda pendiente el seguimiento de segundo cuatrimestre de 2023, respectivamente, para alcanzar la meta del 100%</t>
  </si>
  <si>
    <t xml:space="preserve">Se realizó seguimiento al Plan Anticorrupción y Atención al Ciudadano – PAAC, que incluyó la evaluación del mapa de riesgos de corrupción, correspondiente al segundo cuatrimestre de 2023, comunicado mediante memorando OCI-MEM23-0206 del 14/09/2023 y publicado en el portal web en la ruta: https://www.metrodebogota.gov.co/?q=transparencia/control/informe-pormenorizado-del-estado-del-control-interno/informe-seguimiento-al-1, dentro del término fijado y atendiendo los lineamientos definidos en el Decreto 124 de 2016, los artículos 5 y 6 del Decreto 2641 de 2012 y el artículo 734 de la Ley 1474 de 2011.
En el seguimiento se verificó evidencia de una muestra de seis riesgos de corrupción y sus respectivos controles y planes de acción. </t>
  </si>
  <si>
    <t>(3 / 3  )*100 = 100%</t>
  </si>
  <si>
    <t>Cumplimiento de Componente</t>
  </si>
  <si>
    <r>
      <t>2.</t>
    </r>
    <r>
      <rPr>
        <b/>
        <sz val="7"/>
        <color theme="1"/>
        <rFont val="Times New Roman"/>
        <family val="1"/>
      </rPr>
      <t xml:space="preserve">       </t>
    </r>
    <r>
      <rPr>
        <b/>
        <sz val="10"/>
        <color theme="1"/>
        <rFont val="Calibri"/>
        <family val="2"/>
      </rPr>
      <t>Racionalización de trámites</t>
    </r>
  </si>
  <si>
    <t>Avance cualitativo</t>
  </si>
  <si>
    <t>2.1 Identificación de Trámites</t>
  </si>
  <si>
    <t>Validar que se cuenta con las condiciones para la aplicabilidad del concepto emitido por el DAFP para la política de Racionalización de Trámites en al EMB.</t>
  </si>
  <si>
    <t>OAP</t>
  </si>
  <si>
    <t>(# de reuniones para la validación de la aplicabilidad del concepto de DAFP / 1)*100</t>
  </si>
  <si>
    <t>Evidencia de una reunión con la Gerencia de Comunicaciones, Ciudadanía y Cultura - Servicio al ciudadano en la que se identifique si exiten o no trámites u otros procedimientos administrativos</t>
  </si>
  <si>
    <t>Para el primer trimestre del 2023 se realizó una mesa de trabajo con la GCC para la revisión  del Concepto Aplicación Política Racionalización de Tramites EMB -
Vigencia 2022 de la Función Pública con el fin de 
validar que se cuenta con las condiciones para la aplicabilidad del concepto emitido. Así mismo, se identificó si existen o no trámites u otro procedimiento administrativo OPA que se estén 
ejecutando en la EMB.</t>
  </si>
  <si>
    <t>Actividad cumplida</t>
  </si>
  <si>
    <t xml:space="preserve">2.2 Priorización de Trámites </t>
  </si>
  <si>
    <t>2.3 Racionalización de Trámites</t>
  </si>
  <si>
    <t>Avance del componente</t>
  </si>
  <si>
    <r>
      <t>3.</t>
    </r>
    <r>
      <rPr>
        <b/>
        <sz val="7"/>
        <color theme="1"/>
        <rFont val="Times New Roman"/>
        <family val="1"/>
      </rPr>
      <t xml:space="preserve">       </t>
    </r>
    <r>
      <rPr>
        <b/>
        <sz val="10"/>
        <color theme="1"/>
        <rFont val="Calibri"/>
        <family val="2"/>
      </rPr>
      <t>Rendición de cuentas.</t>
    </r>
  </si>
  <si>
    <t>Avance cuantitativo (Según indicador)</t>
  </si>
  <si>
    <t>3.1 Información de calidad y en lenguaje comprensible</t>
  </si>
  <si>
    <t>3.1.1. Revisar y de ser necesario actualizar el procedimiento  de rendición de cuentas a los grupos de valor e interés de la EMB y hacer seguimiento a su implementación.</t>
  </si>
  <si>
    <t>GCCC / OAP / SSA</t>
  </si>
  <si>
    <t>(# de revisiones o actualizaciones realizadas/1)*100</t>
  </si>
  <si>
    <t>Procedimiento de rendición de cuentas actualizado y publicado</t>
  </si>
  <si>
    <t xml:space="preserve">Desde las dependencias involucradas se inició la verificación del actual procedimiento para verificar si el mismo requiere actualización. </t>
  </si>
  <si>
    <r>
      <rPr>
        <sz val="11"/>
        <color rgb="FF000000"/>
        <rFont val="Calibri"/>
        <family val="2"/>
        <scheme val="minor"/>
      </rPr>
      <t xml:space="preserve">Desde las dependencias involucradas se inició la actualización del procedimiento de rendicón de cuentas de la EMB </t>
    </r>
    <r>
      <rPr>
        <b/>
        <sz val="11"/>
        <color rgb="FF000000"/>
        <rFont val="Calibri"/>
        <family val="2"/>
        <scheme val="minor"/>
      </rPr>
      <t xml:space="preserve"> SSA:</t>
    </r>
    <r>
      <rPr>
        <sz val="11"/>
        <color rgb="FF000000"/>
        <rFont val="Calibri"/>
        <family val="2"/>
        <scheme val="minor"/>
      </rPr>
      <t xml:space="preserve"> Desde las dependencias involucradas se inició la verificación del actual procedimiento para verificar si el mismo requiere actualización. </t>
    </r>
  </si>
  <si>
    <t>Para el III cuatrismestre se realizó la actualización del procedimiento  CC-PR-004 Procedimiento para la rendición de cuentas y su respectiva publicación el 30 de agosto  2023 en el Sistema de Gestión de la Entidad</t>
  </si>
  <si>
    <t>3.1.2. Publicar Informe de Gestión de la EMB 2022</t>
  </si>
  <si>
    <t>(# Informes publicados/1)*100</t>
  </si>
  <si>
    <t xml:space="preserve">Publicación informe página web. </t>
  </si>
  <si>
    <t>Se realizó la respectiva publicación del informe de gestión en la pagina web de la entidad con corte a 31 de enero 2023 , el cual se puede encontrar bajo el siguiente enlace:  https://www.metrodebogota.gov.co/?q=transparencia/control/informes-gesti%C3%B3n-evaluaci%C3%B3n-y-auditoria/informe-gesti%C3%B3n-2022-0</t>
  </si>
  <si>
    <t>3.2 Diálogo de doble vía con la ciudadanía y sus organizaciones</t>
  </si>
  <si>
    <t xml:space="preserve">3.2.1. Llevar a cabo la rendición de cuentas de la Empresa Metro de Bogotá en el marco de la rendición de cuentas del Sector Movilidad y el Distrito Capital. </t>
  </si>
  <si>
    <t>(# de rendiciones de cuentas realizadas por la EMB del sector movilidad y el Distrito Capital /# de
rendiciones de cuentas de la EMB programados para el sector movilidad y el Distrito Capital) *100%.</t>
  </si>
  <si>
    <t>Rendición de cuentas realizada</t>
  </si>
  <si>
    <t>Durante el I cuatrimestre la Empresa Metro de Bogotá ha participado en las siguientes rendiciones de cuentas:
- 24 de febrero de 2023: Rendición de cuentas Nodo Sector Movilidad Distrital 
- 23 de marzo de 2023: Rendición de cuentas Alcaldía Mayor de Bogotá</t>
  </si>
  <si>
    <r>
      <rPr>
        <sz val="11"/>
        <color rgb="FF000000"/>
        <rFont val="Calibri"/>
      </rPr>
      <t xml:space="preserve">Esta actividad se realizó durante el I cuatrimestre.  </t>
    </r>
    <r>
      <rPr>
        <b/>
        <sz val="11"/>
        <color rgb="FF000000"/>
        <rFont val="Calibri"/>
      </rPr>
      <t>SSA:</t>
    </r>
    <r>
      <rPr>
        <sz val="11"/>
        <color rgb="FF000000"/>
        <rFont val="Calibri"/>
      </rPr>
      <t xml:space="preserve"> En las RdC realizadas se genero espacio de diálogo y transparencia con la comunidad, informando, socializando y contreyendo escenarios de confianza con los asistentes. 
A partir de los mes de Mayo, Junio y Julio se han realizado 6 Rendiciones de Cuentas Locales debidamente programadas por el sector movilidad. Las RdC del mes Agosto aun no se han llevado a cabo en su totalidad, razon por la cual se hara en el próximo reporte. En ese sentido se cumplió con la meta  </t>
    </r>
  </si>
  <si>
    <r>
      <rPr>
        <b/>
        <sz val="11"/>
        <color rgb="FFFF0000"/>
        <rFont val="Calibri"/>
      </rPr>
      <t xml:space="preserve">
</t>
    </r>
    <r>
      <rPr>
        <sz val="11"/>
        <color rgb="FFFF0000"/>
        <rFont val="Calibri"/>
      </rPr>
      <t xml:space="preserve">El 29 de noviembre la Empresa Metro de Bogotá realizó su jornada de diálogo ciudadano y rendición de cuentas en el Vagón escuela, ubicado en el Parque de los Niños y las Niñas. El respectivo informe ya se encuentra publicado en la página www.metrodebogota.gov.co
</t>
    </r>
    <r>
      <rPr>
        <b/>
        <sz val="11"/>
        <color rgb="FFFF0000"/>
        <rFont val="Calibri"/>
      </rPr>
      <t xml:space="preserve">
</t>
    </r>
  </si>
  <si>
    <t>3.2.2. Actualizar y difundir los avances de los proyectos de la EMB de forma amplia, oportuna y veraz a fin de mantener informada a la ciudadanía</t>
  </si>
  <si>
    <t>GCC</t>
  </si>
  <si>
    <t>(# de reportes suministrados/12)*100</t>
  </si>
  <si>
    <t>Reporte con las divulgaciones de los proyectos de la EMB realizados</t>
  </si>
  <si>
    <t>Permanentemente la Gerencia de Comunicaciones, Ciudadanía y Cultura actualiza y difunde la información de los avances de los proyectos de la EMB, siempre de forma amplia, oportuna y veraz a fin de mantener informada a la ciudadanía. 
Todas las evidencias se encuentran en la matriz de seguimiento.</t>
  </si>
  <si>
    <t xml:space="preserve">Permanentemente la Gerencia de Comunicaciones, Ciudadanía y Cultura actualiza y difunde la información de los avances de los proyectos de la EMB, siempre de forma amplia, oportuna y veraz a fin de mantener informada a la ciudadanía. 
Todas las evidencias se encuentran en la matriz de seguimiento y se entregan 4 reportes correspondientes a mayo, junio, julio y agosto, este último se entregará al finalizar el mes.  </t>
  </si>
  <si>
    <t xml:space="preserve">Permanentemente la Gerencia de Comunicaciones, Ciudadanía y Cultura actualiza y difunde la información de los avances de los proyectos de la EMB, siempre de forma amplia, oportuna y veraz a fin de mantener informada a la ciudadanía. 
Todas las evidencias se encuentran en la matriz de seguimiento y se entregan 4 reportes correspondientes a septiembre, octubre, noviembre y diciembre, este último se entregará al finalizar el mes.  </t>
  </si>
  <si>
    <t>3.2.3. Realizar un proceso permanente de rendición de cuentas basado en la identificación de las necesidades e intereses de información ciudadana (demanda ciudadana), que entregue información, en el cual se asuman compromisos viables.</t>
  </si>
  <si>
    <t xml:space="preserve">
GCC / SSA</t>
  </si>
  <si>
    <t>(# activades ejecutadas / # actividades planeadas)*100</t>
  </si>
  <si>
    <t>Actividades de rendición de cuentas</t>
  </si>
  <si>
    <t>En el marco de los procesos de preparación y rendición de cuentas del sector movilidad, desde la EMB se acompañó la realización de los siguientes diálogos ciudadanos: 
1. 24/03/2023 Conversatorio niñas, niños y movilidad
2. 27/03/2023 Conversatorio Mujeres y movilidad
3. 30/03/2023 Conversatorio Accesibilidad, movilidad reducida y adulto mayor 
Las actividades correspondientes al mes de abril serán reportadas en el siguiente cuatrimestre.</t>
  </si>
  <si>
    <r>
      <rPr>
        <sz val="11"/>
        <color rgb="FF000000"/>
        <rFont val="Calibri"/>
        <scheme val="minor"/>
      </rPr>
      <t xml:space="preserve">En el marco de los procesos de preparación y rendición de cuentas del sector movilidad, desde la EMB se acompañó la realización de los siguientes diálogos ciudadanos: 
1. Rendición de cuentas  Localidad Bosa 03/05/2023
2. Rendición de cuentas  Localidad Mártires 31/05/2023
3. Rendición de cuentas  Localidad Chapinero 21/06/2023
4. Rendición de cuentas  Localidad Engativá 28/06/2023
</t>
    </r>
    <r>
      <rPr>
        <b/>
        <sz val="11"/>
        <color rgb="FF000000"/>
        <rFont val="Calibri"/>
        <scheme val="minor"/>
      </rPr>
      <t xml:space="preserve">SSA: </t>
    </r>
    <r>
      <rPr>
        <sz val="11"/>
        <color rgb="FF000000"/>
        <rFont val="Calibri"/>
        <scheme val="minor"/>
      </rPr>
      <t xml:space="preserve">En las RdC realizadas teniendo en cuenta las necesidades e intereses de la comunidad 
A partir de los mes de Mayo, Junio y Julio se han realizado 6 Rendiciones de Cuentas Locales debidamente programadas por el sector movilidad. Las RdC del mes Agosto aun no se han llevado a cabo en su totalidad, razon por la cual se hara en el proximo reporte. En ese sentido se cummplió con la meta  </t>
    </r>
  </si>
  <si>
    <t>Para el periodo de reporte se generaron diferentes espacios de dialogo y transparencia con la comunidad, informando, socializando y construyendo escenarios de confianza con los asistentes. Así las cosas se llevaron a cabo los siguientes encuentros:
1. Rendición de cuentas Conversatorio para Mujeres y Movilidad 5/09/2023                                                      
2. Rendición de cuentas Conversatorio para NNA 13/09/2023
3. Audiencia pública, territorio 1: Usaquén, Suba, Engativá, Chapinero, Teusaquillo, Barrios Unidos 01/11/2023
4. Audiencia pública, territorio 2:  Antonio Nariño, Candelaria, Los Mártires, Santa Fe, San Cristóbal, Rafael Uribe Uribe   03/11/2023
5. Audiencia pública, territorio 3:  Ciudad Bolívar, Sumapaz, Usme, Kennedy, Bosa, Fontibón, Puente Aranda, Tunjuelito 08/11/2023
6. Rendición de cuentas EMB Gerencia General 29/11/2023</t>
  </si>
  <si>
    <t>3.2.4. Realizar al menos un ejercicio de participación ciudadana en la formulación de los planes institucionales de la EMB con el propósito de mejorar el relacionamiento de los grupos de valor e interés teniendo en cuenta los enfoques territorial, diferencial y de género.</t>
  </si>
  <si>
    <t>(# ejercicios de participación ciudadana realizados / 1)*100</t>
  </si>
  <si>
    <t>Realizar al menos un ejercicio de participación ciudadana en la formulación de los planes institucionales de la EMB</t>
  </si>
  <si>
    <t>Desde noviembre del 2022 se  adelantó un ejercicio de participación ciudadana en la planeación institucional del 2023, a través de una encuesta aplicada a los grupos de valor e interés de la EMB, los resultados de la  misma se socializaron con las  áreas encargadas de los planes tales como  Plan Anticorrupción y Atención al Ciudadano - PAAC y  Plan de Acción Institucional Integrado - PAII para ser aplicados en la vigencia,  como evidencia del mismo se adjuntan los corrreos remitidos a las áreas.</t>
  </si>
  <si>
    <t>3.2.5. 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</si>
  <si>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SSA</t>
  </si>
  <si>
    <t>(# de espacios generados/ # de espacios Programados)*100</t>
  </si>
  <si>
    <t xml:space="preserve">Durante los primeros tres meses se han realizado 69 espacios de participación y socialización referente al avance de la PLMB, sus características y fortalecimiento de canales con la ciudadanía y entidades del distrito. En ese sentido se cummplió con la meta.
Se aclara que dado que se debe entregar la información de la actividad a la OAI el el 12 de abril, y que los soportes realizados para este mes, se entregan a EMB durante la primera quincena del mes de mayo, no se inlcuye en este reporte las actividades de participación durante el mes de abril	</t>
  </si>
  <si>
    <t>En los meses Mayo, Junio y Julio se garantizo la PC en cada una de las acciones que se adelanta en las etapas de desarrollo de la ML1, promoviendo asi de esta manera el papel propositivo y activo de la comunidad
Durante los meses Mayo, Junio y Julio se han realizado 34 espacios de participación y socialización referente al avance de la PLMB, sus características y fortalecimiento de canales con la ciudadanía y entidades del distrito. Es de señalar que el mes Agosto aun no se han llevado a cabo en su totalidad todos los espacions de PC, razon por la cual se hara en el proximo reporte.   En ese sentido se cumplió con la meta.</t>
  </si>
  <si>
    <t>En los meses septiembre, octubre y noviembre se garantizo la PC en cada una de las acciones que se adelanta en las etapas de desarrollo de la ML1, promoviendo asi de esta manera el papel propositivo y activo de la comunidad
Así las cosas, se han realizado 31 espacios de participación y socialización referente al avance de la PLMB, sus características y fortalecimiento de canales con la ciudadanía y entidades del distrito. Es de señalar que el mes diciembre aun no se han llevado a cabo en su totalidad todos los espacions de PC, razon por la cual se hara en el proximo reporte.   En ese sentido se cumplió con la meta.</t>
  </si>
  <si>
    <t>3.2.6 Realizar 4 actividades de promoción y divulgación del Plan Anticorrupción a los funcionarios, ciudadanos y partes interesadas.</t>
  </si>
  <si>
    <t>OAI</t>
  </si>
  <si>
    <t>(# de actividades realizadas/4)*100</t>
  </si>
  <si>
    <t>4 actividades realizadas</t>
  </si>
  <si>
    <t>El 3 de marzo de 2023 se realizó divulgación del PAAC a través del Podcast "Primera Estación".</t>
  </si>
  <si>
    <t>El 21 de abril de 2023 se realizó divulgación del PAAC a través de Boletín Somos Metr No. 945. Además entre el 14 de julio y el 4 de agosto se realizó una divulgación del PAAC a través de fondos de pantalla.</t>
  </si>
  <si>
    <t>El 11 de diciembre se realizó una divulgación externa en redes sociales ceebrando el día internacional de la lucha contra la corrupción y se invita a la ciudadanóa a consultar el PAAC</t>
  </si>
  <si>
    <t>3.3 Incentivos para motivar la cultura de la rendición y petición de cuentas</t>
  </si>
  <si>
    <t>3.3.1 Desarrollar al menos una acción que permita fortalecer la participación activa de los grupos de valor e interés en los ejercicios de rendición de cuentas.</t>
  </si>
  <si>
    <t>(# de acciones implementadas /1)*100</t>
  </si>
  <si>
    <t>Acción de fortalecimiento de participación ciudadana en la rendición de cuentas</t>
  </si>
  <si>
    <t>Esta actividad se tiene programada para los siguientes cuatrimestres.</t>
  </si>
  <si>
    <t xml:space="preserve">Para el II cuatrimestre no se realizarón ejecución de rendicion de cuentas. por lo que no han desarrollado acciones de fortalecimiento de participación ciudadana. </t>
  </si>
  <si>
    <t xml:space="preserve">Para el III cuatrimestre se realizó encuesta dirigida a la ciudadanía para que sean participes definiendo los temas de interes para la rendición de cuentas de la EMB vigencia 2023, sus resultados se encuentran publicados en el informe de resultados de la Rendición de Cuentas, el cual fue publicado en el mes de diciembre. </t>
  </si>
  <si>
    <t>3.4 Evaluación y retroalimentación a la gestión institucional</t>
  </si>
  <si>
    <t>3.4.1. Realizar evaluación interna y externa del proceso de rendición de cuentas a fin de hacer seguimiento e identificar lecciones aprendidas y buenas prácticas.</t>
  </si>
  <si>
    <t>(# de evaluaciones realizadas/1)*100</t>
  </si>
  <si>
    <t>Evaluación del proceso de rendición de cuentas</t>
  </si>
  <si>
    <t>En el mes de febrero se llevo a cabo la rendición de cuentas del nodo sector movilidad, sin embargo,  el 04/04/2023 la SDM remite el informe y este se encuentra en proceso de publicación en la página web.</t>
  </si>
  <si>
    <t xml:space="preserve">Para el II cuatrimestre no se realizarón ejecución de rendicion de cuentas. asi mismo ya se encuentra publicado el informe de la SDM sobre la rendición de cuentas del nodo sector movilidad https://www.metrodebogota.gov.co/?q=transparencia/control/informes-gesti%C3%B3n-evaluaci%C3%B3n-y-auditoria/informe-consolidado-audiencia-0 </t>
  </si>
  <si>
    <t xml:space="preserve">Para el III cuatrimestre se realizó la evaluaión interna y externa del proceso de Rendicion de Cuentas, el cual se encuentra publicado en la pagina web bajo el siguiente enlace: https://www.metrodebogota.gov.co/?q=transparencia/control/informes-gesti%C3%B3n-evaluaci%C3%B3n-y-auditoria/evaluaci%C3%B3n-interna-y-externa-rendici%C3%B3n </t>
  </si>
  <si>
    <t>Avance Componente</t>
  </si>
  <si>
    <r>
      <t>3.</t>
    </r>
    <r>
      <rPr>
        <b/>
        <sz val="7"/>
        <color theme="1"/>
        <rFont val="Times New Roman"/>
        <family val="1"/>
      </rPr>
      <t xml:space="preserve">       </t>
    </r>
    <r>
      <rPr>
        <b/>
        <sz val="10"/>
        <color theme="1"/>
        <rFont val="Calibri"/>
        <family val="2"/>
      </rPr>
      <t>Mecanismos de Mejora de Atención al ciudadano.</t>
    </r>
  </si>
  <si>
    <t>4.1 Estructura Administrativa y de direccionamiento Estratégico</t>
  </si>
  <si>
    <t>4.1.1. Implementar permanentemente divulgación sobre temas de atención a la ciudadanía</t>
  </si>
  <si>
    <t>(# de reportes suministrados/11)*100</t>
  </si>
  <si>
    <t>Reporte con las divulgaciones sobre temas de atención a la ciudadanía</t>
  </si>
  <si>
    <t>Para el I cuatrimestre la Gerencia de Comunicaciones, Ciudadanía y Cultura  inició la implementación de la estrategia de divulgación a la ciudadanía, informando sobre los principales temas liderados por la EMB. Todas las evidencias se encuentran en la matriz de seguimiento.</t>
  </si>
  <si>
    <t xml:space="preserve">Para el II cuatrimestre la Gerencia de Comunicaciones, Ciudadanía y Cultura  continuó con la implementación de la estrategia de divulgación a la ciudadanía, informando sobre los principales temas liderados por la EMB. 
Todas las evidencias se encuentran en la matriz de seguimiento y se entregan 4 reportes correspondientes a mayo, junio, julio y agosto, este último se entrega al finalizar el mes. </t>
  </si>
  <si>
    <t xml:space="preserve">Para el III cuatrimestre la Gerencia de Comunicaciones, Ciudadanía y Cultura  continuó con la implementación de la estrategia de divulgación a la ciudadanía, informando sobre los principales temas liderados por la EMB. 
Todas las evidencias se encuentran en la matriz de seguimiento y se entregan 4 reportes correspondientes a septiembre, octubre, noviembre y diciembre, este último se entrega al finalizar el mes. </t>
  </si>
  <si>
    <t>4.2 Fortalecimiento de los canales de atención.</t>
  </si>
  <si>
    <t>4.2.1.Mantener actualizada la matriz de seguimiento, monitoreo y control a las peticiones de la ciudadanía que ingresan por los diferentes canales de la Empresa Metro para llevar trazabilidad de la gestión de PQRSD.</t>
  </si>
  <si>
    <t>(# de matrices actualizadas/1)*100</t>
  </si>
  <si>
    <t>Matriz de seguimiento, monitoreo y control a las peticiones de la ciudadanía actualizada</t>
  </si>
  <si>
    <t>Permanentemente la Gerencia de Comunicaciones, Ciudadanía y Cultura, actualiza la matriz de seguimiento, monitoreo y control de todas las peticiones ciudadanas que ingresan por los distintos canales a la EMB.</t>
  </si>
  <si>
    <t xml:space="preserve">Permanentemente la Gerencia de Comunicaciones, Ciudadanía y Cultura, actualiza la matriz de seguimiento, monitoreo y control de todas las peticiones ciudadanas que ingresan por los distintos canales a la EMB.
La matriz compartida corresponde a mayo, junio, julio y agosto, , este último se entrega al finalizar el mes. </t>
  </si>
  <si>
    <t xml:space="preserve">Permanentemente la Gerencia de Comunicaciones, Ciudadanía y Cultura, actualiza la matriz de seguimiento, monitoreo y control de todas las peticiones ciudadanas que ingresan por los distintos canales a la EMB.
La matriz compartida corresponde a septiembre, octubre, noviembre y diciembre, este último se entrega al finalizar el mes. </t>
  </si>
  <si>
    <t>4.2.2. Mantener activos los canales de atención a la ciudadanía</t>
  </si>
  <si>
    <t>OAI - GCC</t>
  </si>
  <si>
    <t>(# de canales de comunicación activos/# de canales existentes)*100</t>
  </si>
  <si>
    <t>Canales de comunicación activos</t>
  </si>
  <si>
    <t>En el marco de la estrategia de atención a la ciudadanía para el I cuatrimestre han estado vigentes los siguientes canales de atención:
Canal presencial:
-Oficina administrativa del Concesionario ubicada en la calle 100 # 8 A 49, Edificio World Trade Center, torre B oficina 1101, en el horario comprendido de lunes a viernes de 8:00 a.m. a 5:00 p.m.
-Oficina de atención al ciudadano ubicada en la calle 72 # 10-34, Centro Comercial Avenida Chile, local 147, en el horario comprendido de lunes a viernes de 8:00 a.m. a 5:00 p.m. y sábados de 8:00 a.m. a 12:00 m. 
-Oficina de atención al ciudadano ubicada en la carrera 95 A # 49 C 80 sur, Centro Comercial Trebolis, local 113, en el horario comprendido de lunes a viernes de 8:00 a.m. a 5:00 p.m. y sábados de 8:00 a.m. a 12:00 m. -Oficina de atención al ciudadano ubicada en la calle 26 sur # 68 i – 12/18, en el horario comprendido de lunes a viernes de 8:00 a.m. a 5:00 p.m. y sábados de 8:00 a.m. a 12:00 m. -
-Puntos móviles de atención los cuales tendrán una ubicación y horario variable conforme las necesidades y actividades del componente social de Metro Línea 1 S.A.S. 
Canal virtual:
-Correos electrónicos: gestion.social@metro1.com.co, social.calle72@metro1.com.co y, social.patiotaller@metro1.com.co
-Plataforma Bogotá Te Escucha, enlace de acceso: https://bogota.gov.co/sdqs/ -Aplicativo 
-Chat Virtual en la página oficial de Metro Línea 1 S.A.S. https://www.metro1.com.co/sugerencias_opiniones.html 
-Página web de Metro Línea 1 S.A.S. https://www.metro1.com.co/index.html 
Canal telefonico:
-Línea telefónica fija 6016478710 
-Oficina en la localidad de Bosa: 305 828 5515 
-Oficina en la calle 72: 305 808 3719 
-Oficina en la Av. 68: 305 808 3739 
Canal escrito:
-Oficina administrativa del Concesionario ubicada en la calle 100 # 8 A 49, Edificio World Trade Center, torre B oficina 802, en el horario comprendido de lunes a viernes de 8:00 a.m. a 5:00 p.m</t>
  </si>
  <si>
    <t>En el marco de la estrategia de atención a la ciudadanía para el II cuatrimestre han estado vigentes los siguientes canales de atención:
1. Canal presencial:
-Oficina administrativa del Concesionario ubicada en la calle 100 # 8 A 49, Edificio World Trade Center, torre B oficina 1101, en el horario comprendido de lunes a viernes de 8:00 a.m. a 5:00 p.m.
-Oficina de atención al ciudadano ubicada en la calle 72 # 10-34, Centro Comercial Avenida Chile, local 147, en el horario comprendido de lunes a viernes de 8:00 a.m. a 5:00 p.m. y sábados de 8:00 a.m. a 12:00 m. 
-Oficina de atención al ciudadano ubicada en la carrera 95 A # 49 C 80 sur, Centro Comercial Trebolis, local 113, en el horario comprendido de lunes a viernes de 8:00 a.m. a 5:00 p.m. y sábados de 8:00 a.m. a 12:00 m. -Oficina de atención al ciudadano ubicada en la calle 26 sur # 68 i – 12/18, en el horario comprendido de lunes a viernes de 8:00 a.m. a 5:00 p.m. y sábados de 8:00 a.m. a 12:00 m. -
-Puntos móviles de atención los cuales tendrán una ubicación y horario variable conforme las necesidades y actividades del componente social de Metro Línea 1 S.A.S. 
2. Canal virtual:
-Correos electrónicos: gestion.social@metro1.com.co, social.calle72@metro1.com.co y, social.patiotaller@metro1.com.co
-Plataforma Bogotá Te Escucha, enlace de acceso: https://bogota.gov.co/sdqs/ -Aplicativo 
-Chat Virtual en la página oficial de Metro Línea 1 S.A.S. https://www.metro1.com.co/sugerencias_opiniones.html 
-Página web de Metro Línea 1 S.A.S. https://www.metro1.com.co/index.html 
3. Canal telefónico:
-Línea telefónica fija 6016478710 
-Oficina en la localidad de Bosa: 305 828 5515 
-Oficina en la calle 72: 305 808 3719 
-Oficina en la Av. 68: 305 808 3739 
4. Canal escrito:
-Oficina administrativa del Concesionario ubicada en la calle 100 # 8 A 49, Edificio World Trade Center, torre B oficina 802, en el horario comprendido de lunes a viernes de 8:00 a.m. a 5:00 p.m</t>
  </si>
  <si>
    <t>4.3 Talento  Humano</t>
  </si>
  <si>
    <t>4.3.1. Fortalecer las competencias de los servidores de la Empresa en la atención al ciudadano para lo cual se buscará la oferta de entidades especializadas en el tema.</t>
  </si>
  <si>
    <t>GAA-TH</t>
  </si>
  <si>
    <t># personas asistentes al curso o capacitación</t>
  </si>
  <si>
    <t>Capacitar al menos a 10 servidores</t>
  </si>
  <si>
    <t>Dentro del tiempo para realizar la capacitación en atención al ciudadano, la cual fue incluida en el Plan Institucional de Capacitación de la vigencia 2023.</t>
  </si>
  <si>
    <t xml:space="preserve">Se inscribió en la capacitación de Atención al Ciudadano  brindada por la Secretaria General de la Alcaldía Mayor en asociación con el Departamento Adminsitrativo del Servicio Civil Distrital, a 13 servidores de la EMB, los cuales cumplieron con los requisitos para ser certificados. </t>
  </si>
  <si>
    <t>4.4 Normativo y procedimental.</t>
  </si>
  <si>
    <t>4.4.1. Generar 2 documentos en los que se realicen recomendaciones para mejorar la prestación del servicio al ciudadano.</t>
  </si>
  <si>
    <t>(# de documentos con recomendaciones / 2)*100</t>
  </si>
  <si>
    <t>Documentos de recomendaciones para mejorar la prestación del servicio al ciudadano</t>
  </si>
  <si>
    <t>Actividad para cumplir durante el mes de abril de 2023.</t>
  </si>
  <si>
    <t>Mediante Memorando OAI-MEM23-0026 se comunió el documento en que se realizan recomendaciones para mejorar la prestación del servicio a la ciudadanía.</t>
  </si>
  <si>
    <t>Mediante Memorando OAI-MEM23-0074 se comunió el documento en que se realizan recomendaciones para mejorar la prestación del servicio a la ciudadanía.</t>
  </si>
  <si>
    <t>4.5 Relacionamiento con el ciudadano</t>
  </si>
  <si>
    <t>4.5.1. Generar reporte de información asociado al nivel de satisfacción en la atención al ciudadano por parte de la EMB de acuerdo con la tabulación de las encuestas de satisfacción y socializar los resultados.</t>
  </si>
  <si>
    <t>GCC/SSA</t>
  </si>
  <si>
    <t>(# de reportes realizados/1)*100</t>
  </si>
  <si>
    <t>Reporte de satisfacción en la atención al ciudadano</t>
  </si>
  <si>
    <t>Teniendo en cuenta la programación, esta actividad se reportará en el segundo cuatrimestre de 2023</t>
  </si>
  <si>
    <t>Desde la GCC, el componente de ateción al ciudadano se encuentra contruyendo el informe del segundo cuatrimestre de 2023 (mayo, junio, julio y agosto).</t>
  </si>
  <si>
    <t xml:space="preserve"> Se realizaron los informes correspondientes al segundo cuatrimestre del 2023</t>
  </si>
  <si>
    <t xml:space="preserve">4.5.2.Incorporar, desarrollar e implementar acciones de mejora a partir de la aplicación de las Encuestas de Satisfacción y, los demás canales de comunicación de los que dispone la EMB para la ciudadanía. </t>
  </si>
  <si>
    <t>(# de acciones de
mejora
implementadas
/# de acciones de
Mejoras
propuestas) *100</t>
  </si>
  <si>
    <t>Acciones de mejora implementadas</t>
  </si>
  <si>
    <t>Desde la GCC, el componente de ateción al ciudadano reportará las acciones de mejora que correspondan conforme al análisis realizado aplicación de las Encuestas de Satisfacción.</t>
  </si>
  <si>
    <t>Como acción de mejora se realizo la actualización de Instructivo de diligenciamiento y procesamiento de la encuesta de percepción en su versión No. 3, la cual se encuentra cargada el SIG.</t>
  </si>
  <si>
    <t>4.5.3. Establecer indicadores (KPI) de acuerdo con la gestión de redes sociales, para medir el grado y calidad de las interacciones de los ciudadano.</t>
  </si>
  <si>
    <t>(1 Matriz de indicadores KPI actualizada con nuevos indicadores / 1 Matriz de indicadores KPI) *100%</t>
  </si>
  <si>
    <t>11 reportes realizados</t>
  </si>
  <si>
    <r>
      <rPr>
        <sz val="11"/>
        <color rgb="FF000000"/>
        <rFont val="Calibri"/>
        <family val="2"/>
      </rPr>
      <t xml:space="preserve">Para el I cuatrimestre y de acuerdo con el seguimiento al indicador los resultados son: 
Enero: 77 preguntas recibidas 
Febrero: 55 preguntas recibidas 
Marzo: </t>
    </r>
    <r>
      <rPr>
        <b/>
        <sz val="11"/>
        <color rgb="FFFF0000"/>
        <rFont val="Calibri"/>
        <family val="2"/>
      </rPr>
      <t xml:space="preserve">este dato se reportará una vez se compile el mes de marzo
</t>
    </r>
    <r>
      <rPr>
        <sz val="11"/>
        <color rgb="FF000000"/>
        <rFont val="Calibri"/>
        <family val="2"/>
      </rPr>
      <t xml:space="preserve">Abril: </t>
    </r>
    <r>
      <rPr>
        <b/>
        <sz val="11"/>
        <color rgb="FFFF0000"/>
        <rFont val="Calibri"/>
        <family val="2"/>
      </rPr>
      <t xml:space="preserve">este dato se reportará una vez concluya el mes de abril 
</t>
    </r>
    <r>
      <rPr>
        <sz val="11"/>
        <color rgb="FF000000"/>
        <rFont val="Calibri"/>
        <family val="2"/>
      </rPr>
      <t xml:space="preserve">Para un total de: </t>
    </r>
    <r>
      <rPr>
        <b/>
        <sz val="11"/>
        <color rgb="FFFF0000"/>
        <rFont val="Calibri"/>
        <family val="2"/>
      </rPr>
      <t>este dato se reportará una vez concluya el mes de abril</t>
    </r>
    <r>
      <rPr>
        <sz val="11"/>
        <color rgb="FF000000"/>
        <rFont val="Calibri"/>
        <family val="2"/>
      </rPr>
      <t xml:space="preserve"> 
</t>
    </r>
  </si>
  <si>
    <t>Para el II cuatrimestre y de acuerdo con el seguimiento al indicador los resultados son: 
Mayo: 58 preguntas recibidas 
Junio: 112 preguntas recibidas 
Julio: 66 preguntas recibidas
Agosto: Al finalizar el mes se tendrá este dato
El total de preguntas se tendrán al finalizar el mes
Este reporte corresponde a los meses de enero a agosto de 2023</t>
  </si>
  <si>
    <t>Para el III cuatrimestre y de acuerdo con el seguimiento al indicador los resultados son: 
Septiembre: 52 preguntas recibidas 
Octubre: 49 preguntas recibidas 
Noviembre: 57 preguntas recibidas
Diciembre: Al finalizar el mes se tendrá este dato
El total de preguntas se tendrán al finalizar el mes
Este reporte corresponde a los meses de septiembre a diciembre de 2023</t>
  </si>
  <si>
    <t xml:space="preserve">4.5.4. Realizar 4 actividades de divulgación interna y externa sobre la figura del defensor del ciudadano </t>
  </si>
  <si>
    <t>Actividades realizadas</t>
  </si>
  <si>
    <t>El 7 y 10 de marzo de 2023 por redes sociales de la EMB se realizó una campaña externa sobre la fiugr del defensor del ciudadano.</t>
  </si>
  <si>
    <t>En junio y agosto de 2023 se realizaron difusiones externas de la figura del Defensor del Ciudadano</t>
  </si>
  <si>
    <t>La actividad se tiene prevista realizar en diciembre</t>
  </si>
  <si>
    <t>Avance del Componente</t>
  </si>
  <si>
    <r>
      <t>5.</t>
    </r>
    <r>
      <rPr>
        <b/>
        <sz val="7"/>
        <color theme="1"/>
        <rFont val="Times New Roman"/>
        <family val="1"/>
      </rPr>
      <t xml:space="preserve">       </t>
    </r>
    <r>
      <rPr>
        <b/>
        <sz val="10"/>
        <color theme="1"/>
        <rFont val="Calibri"/>
        <family val="2"/>
      </rPr>
      <t>Mecanismos para la Transparencia y Acceso a la Información</t>
    </r>
  </si>
  <si>
    <t>Tercer Cuaatrimestre</t>
  </si>
  <si>
    <t>5.1 Lineamientos de transparencia activa</t>
  </si>
  <si>
    <t>5.1.1. Hacer seguimiento a la información publicada en la página WEB para verificar cumplimiento de normatividad vigente (Ley 1712 de 2014).</t>
  </si>
  <si>
    <t>(# seguimientos realizados /# de seguimientos requeridos)*100</t>
  </si>
  <si>
    <t xml:space="preserve"> Botón de Transparencia actualizado</t>
  </si>
  <si>
    <t>En los meses de enero, febrero y marzo se realizaron monitoreos al Botón de Transparencia verificando que la información allí publicada esté actualizada.</t>
  </si>
  <si>
    <t>En los meses de abril, mayo, junio, julio y agosto se realizaron monitoreos al Botón de Transparencia verificando que la información allí publicada esté actualizada.</t>
  </si>
  <si>
    <t>En los meses de septiembre, octubre y noviembre se realizaron monitoreos al Botón de Transparencia verificando que la información allí publicada esté actualizada.</t>
  </si>
  <si>
    <t>5.1.2. Socializar en 6 oportunidades, al interior de la entidad la información publicada en el Portal Web sobre el Cumplimiento de Transparencia Activa establecida en la Ley 1712 de 2014.</t>
  </si>
  <si>
    <t>(# de socializaciones hechas/6)*100</t>
  </si>
  <si>
    <t xml:space="preserve">Socialización del Botón de Transparencia </t>
  </si>
  <si>
    <t>El 5 de marzo de 2023 se realizó una socialización del Botón de Transparencia a través de las redes sociales de la EMB.</t>
  </si>
  <si>
    <t>En junio, julio y agosto de 2023 se realizaron dos divulgaciones externas sobre temas de transparencia a través de redes sociales.</t>
  </si>
  <si>
    <t>El 2 de octubre de  2023 se realizó una sensibilización sobre Transparencia y el PAAC en el marco del evento "Diálogo ciudadano sobre Talento Humano". El 1 de diciembre de 2023 se realizó una socialización relacionada con la Transparencia a través de las redes sociales de la EMB.</t>
  </si>
  <si>
    <t>5.2 Lineamientos de transparencia pasiva</t>
  </si>
  <si>
    <t>5.2.1.Gestionar las peticiones a través del Sistema de Gestión de Peticiones Ciudadanas Bogotá Te Escucha asegurando la realización de la totalidad del trámite correspondiente.</t>
  </si>
  <si>
    <t>(# de peticiones
tramitadas /#de
tramites recibidas)
*100</t>
  </si>
  <si>
    <t>Peticiones resueltas que fueron recibidas a través del Sistema de Gestión de Peticiones Ciudadanas Bogotá Te Escucha</t>
  </si>
  <si>
    <r>
      <rPr>
        <sz val="11"/>
        <color rgb="FF000000"/>
        <rFont val="Calibri"/>
        <family val="2"/>
      </rPr>
      <t xml:space="preserve">Permanentemente la Gerencia de Comunicaciones, Ciudadanía y Cultura  gestiona sus  PQRSD ciudadanas a través del Sistema Distrital de Quejas y Soluciones - Bogotá te escucha asegurando la totalidad del trámite.
</t>
    </r>
    <r>
      <rPr>
        <b/>
        <sz val="11"/>
        <color rgb="FFFF0000"/>
        <rFont val="Calibri"/>
        <family val="2"/>
      </rPr>
      <t xml:space="preserve">La matriz de seguimiento con el número exacto de PQRSD se incluye al finalizar el mes de abril </t>
    </r>
  </si>
  <si>
    <t xml:space="preserve">Durante el periodo de enero a julio de 2023, se recibieron un total de 1246 PQRSD ciudadanas, de las cuales 1181 se encuentran tramitadas.
Las 65 PQRSD restantes se encuentran en términos de ley para respuesta definitiva. </t>
  </si>
  <si>
    <t xml:space="preserve">Durante el periodo de agosto a noviembre de 2023, se recibieron un total de 747 PQRSD ciudadanas, de las cuales 603 se encuentran tramitadas. 
Las 144 PQRSD restantes se encuentran en términos de ley para respuesta definitiva. </t>
  </si>
  <si>
    <t>5.2.2.Publicar en la web los informes de gestión de PQRS y las respuestas a los derechos de petición anónimos.  Los 15 primeros días hábiles del mes siguiente.</t>
  </si>
  <si>
    <t>(# de informes publicados/11) *100</t>
  </si>
  <si>
    <t>Informes publicados</t>
  </si>
  <si>
    <t>La Gerencia de Comunicaciones, Ciudadanía y Cultura realiza mensualmente (mes vencido) la publicación de los informes de PQRSD ciudadanas. Actualmente se encuentran publicados en la web de la EMB los informes hasta el mes de febrero de 2023.
https://www.metrodebogota.gov.co/?q=transparencia/instrumentos-gestion-informacion-publica/Informe-pqr-denuncias-solicitudes</t>
  </si>
  <si>
    <t>La Gerencia de Comunicaciones, Ciudadanía y Cultura realiza mensualmente (mes vencido) la publicación de los informes de PQRSD ciudadanas. Actualmente se encuentran publicados en la web de la EMB los informes hasta el mes de junio de 2023.
https://www.metrodebogota.gov.co/?q=transparencia/instrumentos-gestion-informacion-publica/Informe-pqr-denuncias-solicitudes</t>
  </si>
  <si>
    <t>La Gerencia de Comunicaciones, Ciudadanía y Cultura realiza mensualmente (mes vencido) la publicación de los informes de PQRSD ciudadanas. Actualmente se encuentran publicados en la web de la EMB los informes hasta el mes de noviembre de 2023.
https://www.metrodebogota.gov.co/?q=transparencia/instrumentos-gestion-informacion-publica/Informe-pqr-denuncias-solicitudes</t>
  </si>
  <si>
    <t>5.3 Elaboración de instrumentos de Gestión de la información</t>
  </si>
  <si>
    <t>5.3.1. Revisar y actualizar si es necesario, el Inventario de registro de Activos de Información.</t>
  </si>
  <si>
    <t>Responsables Lideres de Proceso - GAA</t>
  </si>
  <si>
    <t>(# de actualizaciones realizadas/# de actualizaciones necesarias)*100</t>
  </si>
  <si>
    <t>Inventario de Registro de Información actualizado</t>
  </si>
  <si>
    <t xml:space="preserve">No se presenta avance, teniendo en cuenta que la acción está prevista iniciar en el segundo semestre de 2023. Sin embargo, este instrumento está sujeto a la actualización de la TRD, actividad que a la fecha se encuentra en ejecución en cumplimiento del objeto y alcance del Contrato 239 de 2022. </t>
  </si>
  <si>
    <t xml:space="preserve">La Gerencia Administrativa y de Abastencimiento realizo la solictud de verificación por parte de las dependencias la revisión, verificación y actualización de ser necesarios de los instrumentos de información publica conforme a las Tablas de Retención Documental convalidades y vigentes para la EMB, esta actividad fue realizada con exito, dando como resultado que se continua con el inventario de registro de información vigente alineado a las TRD actuales a noviembre de 2023 
https://www.metrodebogota.gov.co/?q=transparencia/instrumentos-gestion-informacion-publica/gesti%C3%B3n-documental/2-registro-activos
</t>
  </si>
  <si>
    <t>5.3.2. Revisar y actualizar si es necesario, el índice de Información Clasificada y Reservada</t>
  </si>
  <si>
    <t>(# de actualizaciones realizadas/# de actualizaciones necesarias)*101</t>
  </si>
  <si>
    <t>Índice de Información Clasificado actualizado</t>
  </si>
  <si>
    <t xml:space="preserve">No se presenta avance, teniendo en cuenta que la actividad está prevista iniciar en el segundo semestre de 2023. Sin embargo, se aclara que este instrumento se encuentra actualizado con corte al 30 de noviembre de 2022. Por lo anterior, no se identifica la necesidad de realizar una nueva actualización a la fecha. </t>
  </si>
  <si>
    <t xml:space="preserve">La Gerencia Administrativa y de Abastencimiento realizo la solictud de verificación por parte de las dependencias la revisión, verificación y actualización de ser necesarios de los instrumentos de información publica conforme a las Tablas de Retención Documental convalidades y vigentes para la EMB, esta actividad fue realizada con exito, dando como resultado que se continua con el inventario de registro de información vigente alineado a las TRD actuales a noviembre de 2023 
https://www.metrodebogota.gov.co/?q=transparencia/instrumentos-gestion-informacion-publica/gesti%C3%B3n-documental/3-%C3%ADndice-informaci%C3%B3n
</t>
  </si>
  <si>
    <t>5.3.3. Revisar y actualizar si es necesario, el esquema de publicación de información de la empresa Metro de Bogotá y publicarlo en la WEB (Ley 1712, Artículo 12)</t>
  </si>
  <si>
    <t>(# de actualizaciones realizadas/# de actualizaciones necesarias)*102</t>
  </si>
  <si>
    <t>Esquema de publicación de información de la EMB actualizado</t>
  </si>
  <si>
    <t xml:space="preserve">La Gerencia Administrativa y de Abastencimiento realizo la solictud de verificación por parte de las dependencias la revisión, verificación y actualización de ser necesarios de los instrumentos de información publica conforme a las Tablas de Retención Documental convalidades y vigentes para la EMB, esta actividad fue realizada con exito, dando como resultado que se continua con el inventario de registro de información vigente alineado a las TRD actuales a noviembre de 2023 
https://www.metrodebogota.gov.co/?q=node/855
</t>
  </si>
  <si>
    <t>5.4 Criterios diferencial de accesibilidad</t>
  </si>
  <si>
    <t>5.4.1. Definir y monitorear las actividades claves para dar cumplimiento a la Resolución 1519 del 2020 Anexo 1 “Por la cual se definen los estándares y directrices para publicar la información señalada en la Ley 1712 del 2014 y se definen los requisitos en materia de acceso a la información pública, accesibilidad web, seguridad digital, y datos abiertos”.</t>
  </si>
  <si>
    <t xml:space="preserve">OAI - OTI </t>
  </si>
  <si>
    <t>(# de validaciones hechas/*4)*100</t>
  </si>
  <si>
    <t>Realizar 4 validaciones de información publicada</t>
  </si>
  <si>
    <t>El 29 de marzo de 2023, entre la OAI y la OTI se realizó una validación de la página web, enfocada en el cumplimiento de los criterios de accesibilidad web establecidos en el Anexo 1 de la Resolución 1519 de 2020.</t>
  </si>
  <si>
    <t>El 18 de julio y el 29 de agosto de 2023, entre la OAI y la OTI se realizó una validación de la página web, enfocada en el cumplimiento de los criterios de accesibilidad web establecidos en el Anexo 1 de la Resolución 1519 de 2020.</t>
  </si>
  <si>
    <t>El 7 de diciemrbe de 2023, entre la OAI y la OTI se realizó una validación de la página web, enfocada en el cumplimiento de los criterios de accesibilidad web establecidos en el Anexo 1 de la Resolución 1519 de 2020.
Sumado a las revisiones periódicas que se han hecho a la página actual, se informa que para el mejoramiento contíuno, la Oficina de Tecnologías y Sistemas de Información se encuentra en ejecución de la iniciativa de transformación de la página web a sede electrónica, la cual se está desarrollando teniendo en cuenta por defecto los criterios de accesibilidad definidos en el anexo 1 de la resolicuón 1519 de 2020. 
La sede electrónica se publicará para piloto y realizar las pruebas correspondientes entre el 28 de diciembre de 2023 y el 19 de enero de 2024.</t>
  </si>
  <si>
    <t>5.5 Monitoreo de acceso  a la información pública</t>
  </si>
  <si>
    <t xml:space="preserve">5.5.1. Implementar las actividades definidas en la hoja de ruta del Plan de Apertura de Datos de la Empresa Metro de Bogotá para la vigencia 2023. </t>
  </si>
  <si>
    <t>OTI</t>
  </si>
  <si>
    <t>(# de etapas implementadas /5)*100</t>
  </si>
  <si>
    <t>Actividades definidas en hoja de ruta del Plan de Apertura de Datos implementadas para la vigencia 2023</t>
  </si>
  <si>
    <t xml:space="preserve">Se han venido implementando las actividades definidas en la hoja de ruta del plan de apertura de datos para el primer trimestre, como compromiso se publicará en el SIG entre el mes de abril a mayo, el plan de apertura para el conocimiento del mismo por parte de los colaboradores de la EMB.
De la misma manera, se han continuado el relacionamiento entre las diferentes dependencias involucradas en la apertura de datos, con el fin de identificar posibles mejores del plan y la publicación de nuevos conjuntos de datos.
Se avanzó en la implementación de las primeras 5 etapas del plan, específicamente: 
1. Validación de las normas aplicables a la apertura de datos
2. Identificación de las dependencias involucradas en la apertura de datos.
3. Revisión de los posibles conjuntos de datos a abrir.
4. Alistamiento y producción para la apertura de datos.
5. Apertura de Datos Abiertos y/o Federación de los conjuntos a Datos.gov.co
</t>
  </si>
  <si>
    <t>Hasta el momento se han implementando las actividades definidas en la hoja de ruta del plan de apertura de datos para el segundo trimestre de la vigencia.
Así mismo, se realizó una sesión para comunicar la importancia de la apertura de datos y del gobierno del dato, con el fin de identificar posibles mejores del plan y la publicación de nuevos conjuntos de datos.
Se avanzó en la implementación de las primeras 5 etapas del plan, específicamente: 
1. Validación de las normas aplicables a la apertura de datos
2. Identificación de las dependencias involucradas en la apertura de datos.
3. Revisión de los posibles conjuntos de datos a abrir.
4. Alistamiento y producción para la apertura de datos.
5. Apertura de Datos Abiertos y/o Federación de los conjuntos a Datos.gov.co</t>
  </si>
  <si>
    <t xml:space="preserve">Se han  implementado las actividades definidas en la hoja de ruta del plan de apertura de datos para el tercer trimestre.
Específicamente, la ejecución de las etapas del plan: 
1. Validación de las normas aplicables a la apertura de datos
2. Identificación de las dependencias involucradas en la apertura de datos.
3. Revisión de los posibles conjuntos de datos a abrir.
4. Alistamiento y producción para la apertura de datos.
5. Apertura de Datos Abiertos y/o Federación de los conjuntos a Datos.gov.co
Se ha participado de manera activa en las sesiones convocadas por IDECA, para el desarrollo de conocimientos en materia de apertura de datos y datos georeferenciados.
</t>
  </si>
  <si>
    <t>5.5.2.Monitorear la iniciativa asociada al Gobierno abierto de Bogotá, relacionada a la creación de un micrositio en la página web de la empresa para promover la  transparencia y divulgación de la ejecución del proyecto Primera Línea de Metro de Bogotá  Tramo 1 (PLMB T-1), a través de la utilización de la herramientas de Tecnologías de la Información - TI -  y estrategias de comunicación.</t>
  </si>
  <si>
    <t>OAI- GE</t>
  </si>
  <si>
    <t>(# de validaciones hechas/*11)*100</t>
  </si>
  <si>
    <t>Realizar 11 validaciones de información publicada</t>
  </si>
  <si>
    <t xml:space="preserve">Para los meses de enero, febrero y marzo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realizado con el Formato CA-FR-001, se verificó la accesibilidad y publicación de la información en el Micrositio.
La actualización de la información se realiza de manera mensual (mes vencido)  de acuerdo con los reportes presentados por el PMO. </t>
  </si>
  <si>
    <t>Para los meses de mayo y junio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gestionado con el Formato CA-FR-001, se verificó la accesibilidad y publicación de la información en el Micrositio. La actualización de la información se realiza de manera mensual (mes vencido) de acuerdo con los reportes presentados por el PMO. En tal sentido, la actualización de los porcentajes de avance correspondientes al mes de julio tendrá lugar a mediados del mes de agosto; y, los correspondeintes al mes de agosto a mediados del mes de septiembre. Las evidencias de la actualización de julio y agosto será remitida en el curso del seguimiento al siguiente cuatrimestre.</t>
  </si>
  <si>
    <t>Para los meses de julio, agosto (se remiten evidencias de acuerdo con el compromiso del cuatrimestre anterior), septiembre, octubre y noviembre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gestionado con el Formato CA-FR-001, se verificó la accesibilidad y publicación de la información en el Micrositio.
La actualización de la información se realiza de manera mensual (mes vencido) de acuerdo con los reportes presentados por el PMO. En tal sentido, la actualización de los porcentajes de avance correspondientes al mes de diciembre de 2023 tendrán lugar a mediados del mes de enero de 2024. Las evidencias de la actualización del mes de diciembre de 2024 serán remitidas en el curso del seguimiento al siguiente cuatrimestre.</t>
  </si>
  <si>
    <t>AVANCE COMPONENTE</t>
  </si>
  <si>
    <r>
      <t>6.</t>
    </r>
    <r>
      <rPr>
        <b/>
        <sz val="7"/>
        <color theme="1"/>
        <rFont val="Times New Roman"/>
        <family val="1"/>
      </rPr>
      <t xml:space="preserve">       </t>
    </r>
    <r>
      <rPr>
        <b/>
        <sz val="10"/>
        <color theme="1"/>
        <rFont val="Calibri"/>
        <family val="2"/>
      </rPr>
      <t>Iniciativas Adicionales</t>
    </r>
  </si>
  <si>
    <t>ACTIVIDAD COMPLEMENTARIA</t>
  </si>
  <si>
    <t>6.1 Plan de Integridad</t>
  </si>
  <si>
    <t>6.1.1 Alistamiento</t>
  </si>
  <si>
    <t>6.1.1.1 Renovar, en caso de ser necesario, el equipo de Gestores de Integridad</t>
  </si>
  <si>
    <t>(# de convocatorias hechas /1) *100</t>
  </si>
  <si>
    <t>Grupo conformado de Gestores de Integridad</t>
  </si>
  <si>
    <t>Mediante Resolución No. 112 de 2023 se modificó y conformó el equipo de gestores de integridad para la vigencia 2023.</t>
  </si>
  <si>
    <t>6.1.1.2 Analizar la gestión realizada en la vigencia anterior</t>
  </si>
  <si>
    <t>Gestores de Integridad</t>
  </si>
  <si>
    <t>(# de análisis realizados/1) * 100</t>
  </si>
  <si>
    <t>Incluir el tema en al menos una reunión del grupo de gestores</t>
  </si>
  <si>
    <t>En la sesión del 31 de marzo de 2023 el equipo de gestores de integridad analizó la gestión realizada en la vigencia 2022 con el fin de verificar la fomulación del Plan de Integridad de la vigencia actual.</t>
  </si>
  <si>
    <t>6.1.1.3 Revisarla formulación del plan de integridad de acuerdo con el análisis de la gestión realizada en la vigencia anterior</t>
  </si>
  <si>
    <t>(# de Revisiones hechas/1) * 100</t>
  </si>
  <si>
    <t>Revisiones</t>
  </si>
  <si>
    <t>En la sesión del 31 de marzo de 2023 el equipo de gestores de integridad revisó la formulación del Plan de Integridad de acuerdo con el análisis de la vigencia anterior, para lo cual no encontró modificaciones para realizar.</t>
  </si>
  <si>
    <t>6.1.1.4 Fortalecer y capacitar a los integrantes del grupo de gestores de integridad en los temas de su competencia</t>
  </si>
  <si>
    <t>(# capacitaciones / 1) *100</t>
  </si>
  <si>
    <t>una capacitación a todos los integrantes del grupo</t>
  </si>
  <si>
    <t>Actividad para cumplirse en los próximos cuatrimestres.</t>
  </si>
  <si>
    <t>Entre agosto y septiembre de 2023 el Equipo de Gestores de Integridad participó del Curso "Ética de lo Pública" ofrecido por la ESAP</t>
  </si>
  <si>
    <t>6.1.2 Armonización</t>
  </si>
  <si>
    <t>6.1.2.1 Socializar y divulgar la integración del grupo de gestores de integridad</t>
  </si>
  <si>
    <t>Socialización divulgación</t>
  </si>
  <si>
    <t>una socialización de la conformación del grupo</t>
  </si>
  <si>
    <t>Mediante Boletín Somos Metro No. 935 del 11 de mayo de 2023, se realizó la socialización del Grupo de Gestores de Integridad.</t>
  </si>
  <si>
    <t>6.1.3 Diagnóstico</t>
  </si>
  <si>
    <t>6.1.3.1 Realizar un diagnóstico integral</t>
  </si>
  <si>
    <t>Diagnósticos</t>
  </si>
  <si>
    <t>Un diagnóstico integral realizado</t>
  </si>
  <si>
    <t>En el mes de junio se realizó un diagnóstico integral a través de un formulario digital, siguiendo las recomendaciones de la Caja de Herramientas dispuesta por el DAFP. Los resultados se presentaron en la sesión de junio de 2023 en la sesión del equipo.</t>
  </si>
  <si>
    <t>6.1.4 Implementación</t>
  </si>
  <si>
    <t>6.1.4.1 Socializar los temas relacionados al código de integridad a través del uso de campañas de comunicación, de acuerdo con lo dispuesto por la entidad</t>
  </si>
  <si>
    <t># de campañas de socialización o comunicación de temas de integridad</t>
  </si>
  <si>
    <t>Al menos 2 campañas de socialización o comunicación de temas de integridad</t>
  </si>
  <si>
    <t>Entre los meses de mayo, junio, julio y agosto se han realizado socializaciones y divulgaciones sobre los temas asociados a la Cultura de la Integridad a través de Podcast , Boletines Somos Metro y Fondos de Pantalla.</t>
  </si>
  <si>
    <t>En el mes de septiembre se realizó la Semana de la Integridad en la que se realizaron actividades virtuales y presenciales sobre la promoción de la Cultura de la Integridad.</t>
  </si>
  <si>
    <t>6.1.4.2. Realizar actividades de promoción de la cultura de la integridad involucrando a la Alta Gerencia</t>
  </si>
  <si>
    <t>(# de actividades hechas / # de actividades contempladas) * 100</t>
  </si>
  <si>
    <t>Actividades que incluyen la Alta Gerencia</t>
  </si>
  <si>
    <t>Actividad para cumplirse en septiembre</t>
  </si>
  <si>
    <t>En el marco de la Semana de la Integridad se realizaron videos promocionales de la Cultura de la Integridad en la que la Alta Dirección partició de forma activa.</t>
  </si>
  <si>
    <t xml:space="preserve">6.1.5 Seguimiento y  evaluación </t>
  </si>
  <si>
    <t>6.1.5.1. Realizar seguimiento a las actividades formuladas dentro del plan de integridad</t>
  </si>
  <si>
    <t>(# de seguimientos / 2) * 100</t>
  </si>
  <si>
    <t>Al menos dos reuniones en las que se evidencie el seguimiento a las actividades proyectadas</t>
  </si>
  <si>
    <t>Esta actividad se realiza de forma permanente en cada una de las sesiones mensuales del equipo de Gestores de Integridad</t>
  </si>
  <si>
    <t>Esta actividad se realiza de forma permanente en cada una de las sesiones mensuales del equipo de Gestores de Integridad. Adicionalmente, la OAI realiza un seguimiento al cumplimiento de estas actividades.</t>
  </si>
  <si>
    <t>6.1.5.2. Aplicar herramienta para evaluar los conocimientos sobre el código de integridad a los servidores públicos</t>
  </si>
  <si>
    <t>(# veces que se aplica la herramienta/ 1) *100</t>
  </si>
  <si>
    <t>Aplicar la herramienta para evaluar conocimientos por lo menos una vez</t>
  </si>
  <si>
    <t xml:space="preserve">Mediante Memorando OAI-MEM23-0068 del 26 de septiembre de 2023 se comunicó a Gerentes, Asesores, Subgerentes, Jefes de Oficina, 
Funcionarios y Contratistas la aplicación de la herramienta para la Evaluación de conocimientos sobre el Código de Integridad  en la EMB. </t>
  </si>
  <si>
    <t>6.1.5.3. Analizar los resultados obtenidos de la aplicación de la herramienta a los servidores públicos que incluya recomendaciones o sugerencias para ser aplicadas en el Plan de Integridad 2024</t>
  </si>
  <si>
    <t>(# análisis ejecutados/1) * 100</t>
  </si>
  <si>
    <t>Informe de análisis y recomendaciones al Código de Integridad</t>
  </si>
  <si>
    <t>Los resultados de la aplicación de la herramienta se difundieron a través de Boletín Somos Metro del 31 de octubre de 2023</t>
  </si>
  <si>
    <t>6.1.5.4. Presentar los resultados de la gestión realizada al Comité Institucional de Gestión y Desempeño</t>
  </si>
  <si>
    <t># de informes de gestión presentados / 1) *100</t>
  </si>
  <si>
    <t>Presentar resultados en 1 comité institucional de gestión y desempeño</t>
  </si>
  <si>
    <t>En el Comité Institucional de Gestión y Desepeño del 21 de noviembre de 2023 se resentaron los resultados de la gestión 2023 del Equipo.</t>
  </si>
  <si>
    <t>6.1.5.5. Revisar la gestión realizada durante
2023 para la formulación del PAAC 2024</t>
  </si>
  <si>
    <t>(# de
revisiones
realizadas/
1) * 100</t>
  </si>
  <si>
    <t>Análisis de
la gestión
realizada en
la vigencia
2023</t>
  </si>
  <si>
    <t>En la sesión del 24 de noviembre de 2023, el Equipo realizó un análisis de la Gestión realizada durante la vigencia, lo que sirvió como insumo para la formulación del Plan de Integridad  2024</t>
  </si>
  <si>
    <t>6.1.5.6. Formular las actividades del Plan de Integridad 2024</t>
  </si>
  <si>
    <t># de planes formulados / 1) *100</t>
  </si>
  <si>
    <t>Plan de Integridad 2024</t>
  </si>
  <si>
    <t>En la sesión del 24 de noviembre de 2023, el Equipo formuló las actividades del Plan de Integridad para 2024 para ser incluidas en el Programa de Transparencia y Ética Pública 2024,</t>
  </si>
  <si>
    <t>6.2 Lucha contra la corrupción</t>
  </si>
  <si>
    <t>6.2.1 Realizar 4 actividades de promoción contra el soborno y el fraude</t>
  </si>
  <si>
    <t>N/A</t>
  </si>
  <si>
    <t>(# de socializaciones hechas/4) * 100</t>
  </si>
  <si>
    <t xml:space="preserve">4 actividades realizadas </t>
  </si>
  <si>
    <t>Mediante Boletín interno 933 del jueves 23 de marzo de 2023 se realizó una actividad para promocionar la lucha contra el soborno.</t>
  </si>
  <si>
    <t>Mediante Boletines Somos Metro Nos. 971 del 20 de junio de 2023 y 11082023 se realizaron actividades para promocionar la lucha contra el soborno.</t>
  </si>
  <si>
    <t>Actividad para ser cumplida en diciembre</t>
  </si>
  <si>
    <t>6.2.2 Realizar 4 actividades de promoción o divulgación de la debida diligencia</t>
  </si>
  <si>
    <t>Mediante Boletín interno Boletín 935 del martes 28 de marzo de 2023 se realizó una actividad para promocionar la debida diligencia en la EMB</t>
  </si>
  <si>
    <t xml:space="preserve"> Mediante Boletín 969 del 13 de junio de 2023 y 25082023 se realizaron actividades para promocionar la debida diligencia en la EMB</t>
  </si>
  <si>
    <t>Mediante Boletín interno  05122023 del martes 5 de diciembre de 2023 se realizó una actividad para promocionar la debida diligencia en la EMB</t>
  </si>
  <si>
    <t>6.2.3 Realizar 4 actividades de promoción o divulgación de los canales de denuncias</t>
  </si>
  <si>
    <t>OAI / OCD</t>
  </si>
  <si>
    <t>En el primer trimestre del año 2023, la OCD realizó la publicación de dos (02) boletines de cultura disciplinaria, mediante los cuales se divulgaron y/o promocionaron los canales de denuncias con los que cuenta la entidad. Las publicaciones se realizaron a través  del boletín SOMOS METRO No.930 del viernes 17 de marzo de 2023 y del boletín SOMOS METRO No. 936 del 31 de marzo de 2023. Es de aclarar que dicha actividad también fue reportada el día 03 de abril de 2023, en marco del seguimiento mensual al PAII Febrero | Marzo 2023.</t>
  </si>
  <si>
    <t>6.2.4 Revisar y actualizar semestralmente, si es necesario, los canales de denuncia de la entidad  y la cartilla "Denuncia, fácil, rápido y seguro"</t>
  </si>
  <si>
    <t>(# de revisiones y/o actualizaciones/2) * 100</t>
  </si>
  <si>
    <t>2 revisiones y/o actualizaciones</t>
  </si>
  <si>
    <t>Esta actividad tiene vigencia del 01 de febrero de 2023, hasta el 31 de diciembre de 2023, por lo tanto la primera revisión de los canales de denuncia con los que cuenta la entidad, se llevará a cabo a más tardar en junio de este año.</t>
  </si>
  <si>
    <t>Entre los meses de mayo y junio de 2023, la OAI y la OCD realizaron la revisión de los canales de denuncia dispuestos en la página web de la entidad, en torno a la estrategia de los canales de denuncia diseñada por las dos oficinas y conforme a una revisión previamente realizada en el mes de junio de 2022. De lo anterior se remitieron los respectivos ajustes de contenido a la Gerencia de Comunicaciones, Ciudadanía y Cultura, los cuales fueron publicados el 5 de junio de 2023, en la página web de la entidad.</t>
  </si>
  <si>
    <t>El 7 de noviembre de 2023 se realizó una revisión de los Canales de Denuncia de forma conjunta entre la OAI y la OCD. En este ayuda de memoria se consignaron las acciones que se deben realizar para las actualizaciones de los canales y los documentos en el SIG correspondientes</t>
  </si>
  <si>
    <t>6.2.5 Realizar 4 actividades de promoción o divulgación sobre conflictos de interés</t>
  </si>
  <si>
    <t>6.2.6 Diseñar el borrador del Manual SARLAFT</t>
  </si>
  <si>
    <t>(# de Manuales
diseñados / 1) *
100</t>
  </si>
  <si>
    <t>Borrador Manual diseñado</t>
  </si>
  <si>
    <t>Actualmente se tiene un borrador del documento desarrollado en un 50%. Se está trabajando en la etapa de diagnóstico y segmentación por factores de riesgo del Sarlaft.</t>
  </si>
  <si>
    <t>Actualmente se tiene un borrador del documento desarrollado en un 60%. Se está trabajando en la etapa de definicón de la metodología para la identificación de los riesgos de LAFT.</t>
  </si>
  <si>
    <t>Actualmente se tiene un borrador del documento desarrollado en un 90%. Se están ultimando detalles para presentar a la Alta Dirección el documento para observaciones.</t>
  </si>
  <si>
    <t>AVANCE DEL COMPONENTE</t>
  </si>
  <si>
    <t>Componente</t>
  </si>
  <si>
    <t>Observaciones / Recomendaciones</t>
  </si>
  <si>
    <t>Gestión de Riesgos de Corrupción</t>
  </si>
  <si>
    <t>Sin observaciones / Se recomienda identificar las buenas prácticas y las lecciones aprendidas durante el desarrollo de las actividades realizadas durante la vigencia, además se recomienda dar continuidad a las actividades que tuvieron un buen desarrollo e impacto para la formulación de las actividades del Programa de Transparencia y Ética Pública 2024</t>
  </si>
  <si>
    <t>Racionalización de Trámites</t>
  </si>
  <si>
    <t>Rendición de Cuentas</t>
  </si>
  <si>
    <t xml:space="preserve">Atención al Ciudadano </t>
  </si>
  <si>
    <t>Transparencia y Acceso a la Información Pública</t>
  </si>
  <si>
    <t>Iniciativas adicionales</t>
  </si>
  <si>
    <t>Sin observaciones / Se recomienda identificar las buenas prácticas y las lecciones aprendidas durante el desarrollo de las actividades realizadas durante la vigencia, además se recomienda dar continuidad a las actividades que tuvieron un buen desarrollo e impacto para la formulación de las actividades del Programa de Transparencia y Ética Pública 2024 / Respecto de las actividades que no tienen un cumplimiento del 100%, se recomienda agilizar la gestión para finalizarlas antes del cierre de la vigencia.</t>
  </si>
  <si>
    <t>Cumplimiento total del PAAC 2024 (Corte 14 de diciembre de 2023)</t>
  </si>
  <si>
    <t>Esta actividad se cumplió mediante la publicación de dos (2) boletines de cultura disciplinaria, así:
1. Boletín disciplinario No. 004, publicado en el SOMOS METRO No. 964 del miércoles 31 de mayo de 2023
2. Boletín disciplinario No. 005, publicado en el SOMOS METRO No. 976 del lunes 26 de junio de 2023</t>
  </si>
  <si>
    <t>Esta actividad se cumplió mediante dos actividades en este cuatrimestre:
1. Se realizó la divulgación del boletín de cultura disciplinaria No. 09, publicado a través del SOMOS METRO del 31 de octubre de 2023
2. Se realizó una divulgación externa de los canales de denuncias a través de redes sociales</t>
  </si>
  <si>
    <t>La OCD realizó una charla sobre conflictos de interés y sus modalidades el miercoles 6 de septiembre de 2023, en el marco de la Semana de Integridad</t>
  </si>
  <si>
    <t>Esta actividad se cumplió este cuatrimestre con 3 actividades, así:
1. Publicación del boletín SOMOS METRO No. 975 del 23 de junio de 2023, que se hizo en conjunto con la OAI, en donde se invitó a toda la entidad a ver un video sobre la importancia del diligenciamiento y actualización de la Declaración de bienes y rentas y conflicto de interés en SIDEAP.
2. Se expidió Cartilla para la identificación y declaración de conflictos de interés y sus implicaciones disciplinarias, divulgado a través del SOMOS METRO del 18 de agosto de 2023.
3. Publicación del boletín SOMOS METRO del 24 de agosto de 2023, en donde se invita a toda la comunidad METRO a consultar la Política de Conflictos de Intereses, código GL-DR-003</t>
  </si>
  <si>
    <t>Primera actividad para ser desarrollada en abril: Posterior a la entrega del primer monitoreo, pero por ser productos del primer cuatrimestre se relacionan a continuación dos actividades desplegadas por las dos oficinas, así:
1. Publicación del boletín SOMOS METRO 941 del 14 de abril de 2023, en donde la OAI invita a toda la familia Metro a actualizar la declaración de conflictos de intereses en la plataforma de SIDEAP y comparte un video del DASC en la que profundiza sobre el tema.
2. Publicación del boletín de cultura disciplinaria No. 03, divulgado a través del SOMOS METRO 949 del 28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</si>
</sst>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F800]dddd\,\ mmmm\ dd\,\ yyyy"/>
  </numFmts>
  <fonts count="35" x14ac:knownFonts="1">
    <font>
      <sz val="11"/>
      <color theme="1"/>
      <name val="Calibri"/>
      <family val="2"/>
      <scheme val="minor"/>
    </font>
    <font>
      <b/>
      <sz val="10"/>
      <color theme="1"/>
      <name val="Calibri"/>
      <family val="2"/>
    </font>
    <font>
      <b/>
      <sz val="7"/>
      <color theme="1"/>
      <name val="Times New Roman"/>
      <family val="1"/>
    </font>
    <font>
      <sz val="10"/>
      <color theme="1"/>
      <name val="Calibri"/>
      <family val="2"/>
    </font>
    <font>
      <sz val="11"/>
      <color rgb="FF000000"/>
      <name val="Calibri"/>
      <family val="2"/>
      <scheme val="minor"/>
    </font>
    <font>
      <sz val="8"/>
      <name val="Calibri"/>
      <family val="2"/>
      <scheme val="minor"/>
    </font>
    <font>
      <sz val="10"/>
      <color rgb="FF000000"/>
      <name val="Calibri"/>
      <family val="2"/>
      <scheme val="minor"/>
    </font>
    <font>
      <sz val="10"/>
      <color theme="1"/>
      <name val="Calibri"/>
      <family val="2"/>
      <scheme val="minor"/>
    </font>
    <font>
      <sz val="10"/>
      <name val="Calibri"/>
      <family val="2"/>
    </font>
    <font>
      <b/>
      <sz val="11"/>
      <color theme="1"/>
      <name val="Calibri"/>
      <family val="2"/>
      <scheme val="minor"/>
    </font>
    <font>
      <sz val="11"/>
      <color rgb="FF000000"/>
      <name val="Calibri"/>
      <family val="2"/>
    </font>
    <font>
      <b/>
      <sz val="11"/>
      <color rgb="FFFF0000"/>
      <name val="Calibri"/>
      <family val="2"/>
    </font>
    <font>
      <sz val="11"/>
      <color theme="1"/>
      <name val="Calibri"/>
      <family val="2"/>
    </font>
    <font>
      <sz val="8"/>
      <color theme="1"/>
      <name val="Calibri"/>
      <family val="2"/>
      <scheme val="minor"/>
    </font>
    <font>
      <b/>
      <sz val="11"/>
      <color rgb="FF000000"/>
      <name val="Calibri"/>
      <family val="2"/>
      <scheme val="minor"/>
    </font>
    <font>
      <sz val="11"/>
      <color rgb="FF000000"/>
      <name val="Calibri"/>
    </font>
    <font>
      <b/>
      <sz val="11"/>
      <color rgb="FF000000"/>
      <name val="Calibri"/>
    </font>
    <font>
      <b/>
      <sz val="10"/>
      <name val="Calibri"/>
      <family val="2"/>
    </font>
    <font>
      <sz val="10"/>
      <color rgb="FF000000"/>
      <name val="Calibri"/>
    </font>
    <font>
      <sz val="10"/>
      <name val="Calibri"/>
    </font>
    <font>
      <b/>
      <sz val="10"/>
      <color rgb="FF000000"/>
      <name val="Calibri"/>
    </font>
    <font>
      <sz val="11"/>
      <color theme="1"/>
      <name val="Calibri"/>
      <family val="2"/>
      <scheme val="minor"/>
    </font>
    <font>
      <sz val="16"/>
      <color theme="1"/>
      <name val="Calibri"/>
      <family val="2"/>
      <scheme val="minor"/>
    </font>
    <font>
      <sz val="22"/>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b/>
      <sz val="12"/>
      <color theme="1"/>
      <name val="Calibri"/>
      <family val="2"/>
      <scheme val="minor"/>
    </font>
    <font>
      <sz val="9"/>
      <color theme="1"/>
      <name val="Calibri"/>
      <family val="2"/>
      <scheme val="minor"/>
    </font>
    <font>
      <sz val="11"/>
      <color rgb="FF000000"/>
      <name val="Calibri"/>
      <scheme val="minor"/>
    </font>
    <font>
      <b/>
      <sz val="11"/>
      <color rgb="FF000000"/>
      <name val="Calibri"/>
      <scheme val="minor"/>
    </font>
    <font>
      <sz val="11"/>
      <color rgb="FFFF0000"/>
      <name val="Calibri"/>
      <family val="2"/>
      <scheme val="minor"/>
    </font>
    <font>
      <sz val="11"/>
      <color rgb="FFFF0000"/>
      <name val="Calibri"/>
    </font>
    <font>
      <b/>
      <sz val="11"/>
      <color rgb="FFFF0000"/>
      <name val="Calibri"/>
    </font>
    <font>
      <sz val="11"/>
      <name val="Calibri"/>
      <family val="2"/>
      <scheme val="minor"/>
    </font>
  </fonts>
  <fills count="14">
    <fill>
      <patternFill patternType="none"/>
    </fill>
    <fill>
      <patternFill patternType="gray125"/>
    </fill>
    <fill>
      <patternFill patternType="solid">
        <fgColor rgb="FFEDEDED"/>
        <bgColor indexed="64"/>
      </patternFill>
    </fill>
    <fill>
      <patternFill patternType="solid">
        <fgColor rgb="FFDBDBDB"/>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92D050"/>
        <bgColor indexed="64"/>
      </patternFill>
    </fill>
    <fill>
      <patternFill patternType="solid">
        <fgColor rgb="FF00B05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rgb="FF000000"/>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rgb="FF000000"/>
      </right>
      <top/>
      <bottom style="thin">
        <color rgb="FF000000"/>
      </bottom>
      <diagonal/>
    </border>
    <border>
      <left/>
      <right/>
      <top/>
      <bottom style="thin">
        <color indexed="64"/>
      </bottom>
      <diagonal/>
    </border>
  </borders>
  <cellStyleXfs count="2">
    <xf numFmtId="0" fontId="0" fillId="0" borderId="0"/>
    <xf numFmtId="9" fontId="21" fillId="0" borderId="0" applyFont="0" applyFill="0" applyBorder="0" applyAlignment="0" applyProtection="0"/>
  </cellStyleXfs>
  <cellXfs count="216">
    <xf numFmtId="0" fontId="0" fillId="0" borderId="0" xfId="0"/>
    <xf numFmtId="0" fontId="1" fillId="2" borderId="1" xfId="0" applyFont="1" applyFill="1" applyBorder="1" applyAlignment="1">
      <alignment horizontal="center" vertical="center" wrapText="1"/>
    </xf>
    <xf numFmtId="0" fontId="3" fillId="0" borderId="5" xfId="0" applyFont="1" applyBorder="1" applyAlignment="1">
      <alignment vertical="center" wrapText="1"/>
    </xf>
    <xf numFmtId="0" fontId="1" fillId="2" borderId="4" xfId="0" applyFont="1" applyFill="1" applyBorder="1" applyAlignment="1">
      <alignment horizontal="center" vertical="center" wrapText="1"/>
    </xf>
    <xf numFmtId="0" fontId="3" fillId="0" borderId="7" xfId="0" applyFont="1" applyBorder="1" applyAlignment="1">
      <alignment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3" xfId="0" applyFont="1" applyBorder="1" applyAlignment="1">
      <alignment vertical="center" wrapText="1"/>
    </xf>
    <xf numFmtId="14" fontId="3" fillId="0" borderId="7" xfId="0" applyNumberFormat="1" applyFont="1" applyBorder="1" applyAlignment="1">
      <alignment vertical="center" wrapText="1"/>
    </xf>
    <xf numFmtId="14" fontId="3" fillId="0" borderId="10" xfId="0" applyNumberFormat="1" applyFont="1" applyBorder="1" applyAlignment="1">
      <alignment vertical="center" wrapText="1"/>
    </xf>
    <xf numFmtId="14" fontId="4" fillId="4" borderId="16"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8" xfId="0" applyFont="1" applyBorder="1" applyAlignment="1">
      <alignment horizontal="left" vertical="center" wrapText="1"/>
    </xf>
    <xf numFmtId="14" fontId="6" fillId="4" borderId="7" xfId="0" applyNumberFormat="1"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4" borderId="16" xfId="0" applyNumberFormat="1" applyFont="1" applyFill="1" applyBorder="1" applyAlignment="1">
      <alignment horizontal="center" vertical="center" wrapText="1"/>
    </xf>
    <xf numFmtId="14" fontId="3" fillId="0" borderId="7" xfId="0" applyNumberFormat="1" applyFont="1" applyBorder="1" applyAlignment="1">
      <alignment horizontal="center" vertical="center" wrapText="1"/>
    </xf>
    <xf numFmtId="14" fontId="6" fillId="4" borderId="10" xfId="0" applyNumberFormat="1" applyFont="1" applyFill="1" applyBorder="1" applyAlignment="1">
      <alignment horizontal="center" vertical="center" wrapText="1"/>
    </xf>
    <xf numFmtId="14" fontId="7" fillId="0" borderId="7"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4" fillId="4" borderId="1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vertical="center" wrapText="1"/>
    </xf>
    <xf numFmtId="0" fontId="6" fillId="4" borderId="11" xfId="0" applyFont="1" applyFill="1" applyBorder="1" applyAlignment="1">
      <alignment horizontal="center" vertical="center" wrapText="1"/>
    </xf>
    <xf numFmtId="0" fontId="3" fillId="0" borderId="7" xfId="0" applyFont="1" applyBorder="1" applyAlignment="1">
      <alignment horizontal="left" vertical="center" wrapText="1" indent="1"/>
    </xf>
    <xf numFmtId="0" fontId="7" fillId="0" borderId="7" xfId="0" applyFont="1" applyBorder="1" applyAlignment="1">
      <alignment horizontal="center" vertical="center"/>
    </xf>
    <xf numFmtId="0" fontId="3"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1" xfId="0" applyFont="1" applyBorder="1" applyAlignment="1">
      <alignment vertical="center" wrapText="1"/>
    </xf>
    <xf numFmtId="0" fontId="0" fillId="0" borderId="0" xfId="0" applyAlignment="1">
      <alignment horizontal="center"/>
    </xf>
    <xf numFmtId="14" fontId="4" fillId="0" borderId="7"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1" fillId="2" borderId="2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6" borderId="27" xfId="0" applyFill="1" applyBorder="1" applyAlignment="1">
      <alignment horizontal="center"/>
    </xf>
    <xf numFmtId="9" fontId="7" fillId="0" borderId="11" xfId="0" applyNumberFormat="1" applyFont="1" applyBorder="1" applyAlignment="1">
      <alignment horizontal="center" vertical="center" wrapText="1"/>
    </xf>
    <xf numFmtId="9" fontId="7" fillId="0" borderId="11" xfId="0" applyNumberFormat="1" applyFont="1" applyBorder="1" applyAlignment="1">
      <alignment horizontal="center" vertical="center"/>
    </xf>
    <xf numFmtId="0" fontId="0" fillId="6" borderId="2" xfId="0" applyFill="1" applyBorder="1" applyAlignment="1">
      <alignment horizontal="center"/>
    </xf>
    <xf numFmtId="0" fontId="3" fillId="0" borderId="11" xfId="0" applyFont="1" applyBorder="1" applyAlignment="1">
      <alignment horizontal="left" vertical="center" wrapText="1" indent="1"/>
    </xf>
    <xf numFmtId="0" fontId="0" fillId="0" borderId="7" xfId="0" applyBorder="1" applyAlignment="1">
      <alignment vertical="center" wrapText="1"/>
    </xf>
    <xf numFmtId="0" fontId="9" fillId="5" borderId="28" xfId="0"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wrapText="1"/>
    </xf>
    <xf numFmtId="0" fontId="3" fillId="0" borderId="29" xfId="0" applyFont="1" applyBorder="1" applyAlignment="1">
      <alignment horizontal="center" vertical="center" wrapText="1"/>
    </xf>
    <xf numFmtId="0" fontId="3" fillId="0" borderId="19" xfId="0" applyFont="1" applyBorder="1" applyAlignment="1">
      <alignment vertical="center" wrapText="1"/>
    </xf>
    <xf numFmtId="0" fontId="1" fillId="2" borderId="27" xfId="0" applyFont="1" applyFill="1" applyBorder="1" applyAlignment="1">
      <alignment horizontal="center" vertical="center" wrapText="1"/>
    </xf>
    <xf numFmtId="0" fontId="3" fillId="7" borderId="11" xfId="0" applyFont="1" applyFill="1" applyBorder="1" applyAlignment="1">
      <alignment horizontal="left" vertical="center" wrapText="1" indent="1"/>
    </xf>
    <xf numFmtId="0" fontId="0" fillId="0" borderId="0" xfId="0" applyAlignment="1">
      <alignment horizontal="center" vertical="center"/>
    </xf>
    <xf numFmtId="9" fontId="3" fillId="0" borderId="7" xfId="0" applyNumberFormat="1" applyFont="1" applyBorder="1" applyAlignment="1">
      <alignment horizontal="center" vertical="center" wrapText="1"/>
    </xf>
    <xf numFmtId="0" fontId="0" fillId="6" borderId="26" xfId="0" applyFill="1" applyBorder="1" applyAlignment="1">
      <alignment horizontal="center"/>
    </xf>
    <xf numFmtId="0" fontId="1" fillId="2" borderId="7" xfId="0" applyFont="1" applyFill="1" applyBorder="1" applyAlignment="1">
      <alignment horizontal="center" vertical="center" wrapText="1"/>
    </xf>
    <xf numFmtId="0" fontId="1" fillId="2" borderId="0" xfId="0" applyFont="1" applyFill="1" applyAlignment="1">
      <alignment vertical="center" wrapText="1"/>
    </xf>
    <xf numFmtId="0" fontId="0" fillId="7" borderId="34" xfId="0" applyFill="1" applyBorder="1" applyAlignment="1">
      <alignment wrapText="1"/>
    </xf>
    <xf numFmtId="0" fontId="0" fillId="7" borderId="33" xfId="0" applyFill="1" applyBorder="1" applyAlignment="1">
      <alignment wrapText="1"/>
    </xf>
    <xf numFmtId="0" fontId="0" fillId="7" borderId="35" xfId="0" applyFill="1" applyBorder="1" applyAlignment="1">
      <alignment wrapText="1"/>
    </xf>
    <xf numFmtId="0" fontId="12" fillId="7" borderId="35" xfId="0" applyFont="1" applyFill="1" applyBorder="1" applyAlignment="1">
      <alignment vertical="center" wrapText="1"/>
    </xf>
    <xf numFmtId="0" fontId="0" fillId="7" borderId="35" xfId="0" applyFill="1" applyBorder="1" applyAlignment="1">
      <alignment vertical="center" wrapText="1"/>
    </xf>
    <xf numFmtId="0" fontId="0" fillId="7" borderId="33" xfId="0" applyFill="1" applyBorder="1" applyAlignment="1">
      <alignment vertical="center" wrapText="1"/>
    </xf>
    <xf numFmtId="0" fontId="0" fillId="7" borderId="35" xfId="0" applyFill="1" applyBorder="1"/>
    <xf numFmtId="0" fontId="12" fillId="7" borderId="35" xfId="0" applyFont="1" applyFill="1" applyBorder="1" applyAlignment="1">
      <alignment wrapText="1"/>
    </xf>
    <xf numFmtId="0" fontId="0" fillId="7" borderId="35" xfId="0" applyFill="1" applyBorder="1" applyAlignment="1">
      <alignment vertical="center"/>
    </xf>
    <xf numFmtId="0" fontId="0" fillId="7" borderId="34" xfId="0" applyFill="1" applyBorder="1" applyAlignment="1">
      <alignment vertical="center" wrapText="1"/>
    </xf>
    <xf numFmtId="0" fontId="13" fillId="0" borderId="7" xfId="0" applyFont="1" applyBorder="1"/>
    <xf numFmtId="0" fontId="0" fillId="0" borderId="7" xfId="0" applyBorder="1" applyAlignment="1">
      <alignment wrapText="1"/>
    </xf>
    <xf numFmtId="164" fontId="0" fillId="0" borderId="7" xfId="0" applyNumberFormat="1" applyBorder="1" applyAlignment="1">
      <alignment vertical="center" wrapText="1"/>
    </xf>
    <xf numFmtId="9" fontId="0" fillId="0" borderId="7" xfId="0" applyNumberFormat="1" applyBorder="1" applyAlignment="1">
      <alignment horizontal="center" vertical="center"/>
    </xf>
    <xf numFmtId="9" fontId="0" fillId="0" borderId="7" xfId="0" applyNumberFormat="1" applyBorder="1" applyAlignment="1">
      <alignment horizontal="center" vertical="center" wrapText="1"/>
    </xf>
    <xf numFmtId="0" fontId="0" fillId="0" borderId="0" xfId="0" applyAlignment="1">
      <alignment vertical="center"/>
    </xf>
    <xf numFmtId="9" fontId="0" fillId="5" borderId="7" xfId="0" applyNumberFormat="1" applyFill="1" applyBorder="1" applyAlignment="1">
      <alignment horizontal="center" vertical="center"/>
    </xf>
    <xf numFmtId="0" fontId="0" fillId="7" borderId="35" xfId="0" applyFill="1" applyBorder="1" applyAlignment="1">
      <alignment horizontal="center" vertical="center" wrapText="1"/>
    </xf>
    <xf numFmtId="9" fontId="0" fillId="8" borderId="7" xfId="0" applyNumberFormat="1" applyFill="1" applyBorder="1" applyAlignment="1">
      <alignment horizontal="center" vertical="center"/>
    </xf>
    <xf numFmtId="0" fontId="19" fillId="0" borderId="7" xfId="0" applyFont="1" applyBorder="1" applyAlignment="1">
      <alignment vertical="center" wrapText="1"/>
    </xf>
    <xf numFmtId="9" fontId="0" fillId="0" borderId="7" xfId="0" applyNumberFormat="1" applyBorder="1"/>
    <xf numFmtId="0" fontId="3" fillId="4" borderId="11" xfId="0" applyFont="1" applyFill="1" applyBorder="1" applyAlignment="1">
      <alignment horizontal="left" vertical="center" wrapText="1" indent="1"/>
    </xf>
    <xf numFmtId="9" fontId="0" fillId="0" borderId="7" xfId="1" applyFont="1" applyBorder="1"/>
    <xf numFmtId="0" fontId="23" fillId="0" borderId="7" xfId="0" applyFont="1" applyBorder="1"/>
    <xf numFmtId="9" fontId="23" fillId="0" borderId="7" xfId="0" applyNumberFormat="1" applyFont="1" applyBorder="1" applyAlignment="1">
      <alignment vertical="center"/>
    </xf>
    <xf numFmtId="9" fontId="0" fillId="0" borderId="0" xfId="1" applyFont="1"/>
    <xf numFmtId="9" fontId="0" fillId="0" borderId="7" xfId="1" applyFont="1" applyBorder="1" applyAlignment="1">
      <alignment horizontal="center" vertical="center"/>
    </xf>
    <xf numFmtId="9" fontId="8" fillId="0" borderId="7" xfId="1" applyFont="1" applyBorder="1" applyAlignment="1">
      <alignment horizontal="center" vertical="center" wrapText="1"/>
    </xf>
    <xf numFmtId="9" fontId="19" fillId="0" borderId="7" xfId="1" applyFont="1" applyBorder="1" applyAlignment="1">
      <alignment horizontal="center" vertical="center" wrapText="1"/>
    </xf>
    <xf numFmtId="9" fontId="0" fillId="8" borderId="7" xfId="1" applyFont="1" applyFill="1" applyBorder="1"/>
    <xf numFmtId="0" fontId="9" fillId="0" borderId="7" xfId="0" applyFont="1" applyBorder="1" applyAlignment="1">
      <alignment wrapText="1"/>
    </xf>
    <xf numFmtId="0" fontId="26" fillId="0" borderId="7" xfId="0" applyFont="1" applyBorder="1" applyAlignment="1">
      <alignment wrapText="1"/>
    </xf>
    <xf numFmtId="0" fontId="9" fillId="5" borderId="31"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9" fontId="24" fillId="10" borderId="7" xfId="1" applyFont="1" applyFill="1" applyBorder="1" applyAlignment="1">
      <alignment horizontal="center" vertical="center" wrapText="1"/>
    </xf>
    <xf numFmtId="0" fontId="27" fillId="10" borderId="7" xfId="0" applyFont="1" applyFill="1" applyBorder="1" applyAlignment="1">
      <alignment vertical="center" wrapText="1"/>
    </xf>
    <xf numFmtId="0" fontId="9" fillId="8" borderId="7" xfId="0" applyFont="1" applyFill="1" applyBorder="1" applyAlignment="1">
      <alignment horizontal="center" vertical="center"/>
    </xf>
    <xf numFmtId="0" fontId="1" fillId="2" borderId="7" xfId="0" applyFont="1" applyFill="1" applyBorder="1" applyAlignment="1">
      <alignment vertical="center" wrapText="1"/>
    </xf>
    <xf numFmtId="0" fontId="0" fillId="6" borderId="7" xfId="0" applyFill="1" applyBorder="1" applyAlignment="1">
      <alignment horizontal="center"/>
    </xf>
    <xf numFmtId="0" fontId="0" fillId="6" borderId="7" xfId="0" applyFill="1" applyBorder="1" applyAlignment="1">
      <alignment horizontal="center" vertical="center"/>
    </xf>
    <xf numFmtId="9" fontId="0" fillId="4" borderId="7" xfId="1" applyFont="1" applyFill="1" applyBorder="1"/>
    <xf numFmtId="9" fontId="0" fillId="4" borderId="7" xfId="1"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2" xfId="0" applyFont="1" applyFill="1" applyBorder="1" applyAlignment="1">
      <alignment vertical="center" wrapText="1"/>
    </xf>
    <xf numFmtId="0" fontId="1" fillId="2" borderId="12" xfId="0" applyFont="1" applyFill="1" applyBorder="1" applyAlignment="1">
      <alignment horizontal="center" vertical="center" wrapText="1"/>
    </xf>
    <xf numFmtId="0" fontId="0" fillId="7" borderId="21" xfId="0" applyFill="1" applyBorder="1" applyAlignment="1">
      <alignment vertical="center" wrapText="1"/>
    </xf>
    <xf numFmtId="0" fontId="0" fillId="10" borderId="0" xfId="0" applyFill="1"/>
    <xf numFmtId="0" fontId="18" fillId="10" borderId="7" xfId="0" applyFont="1" applyFill="1" applyBorder="1" applyAlignment="1">
      <alignment vertical="center" wrapText="1"/>
    </xf>
    <xf numFmtId="0" fontId="19" fillId="10" borderId="7" xfId="0" applyFont="1" applyFill="1" applyBorder="1" applyAlignment="1">
      <alignment vertical="center" wrapText="1"/>
    </xf>
    <xf numFmtId="0" fontId="7" fillId="10" borderId="7" xfId="0" applyFont="1" applyFill="1" applyBorder="1" applyAlignment="1">
      <alignment vertical="center" wrapText="1"/>
    </xf>
    <xf numFmtId="0" fontId="22" fillId="10" borderId="7" xfId="0" applyFont="1" applyFill="1" applyBorder="1"/>
    <xf numFmtId="0" fontId="19" fillId="0" borderId="23" xfId="0" applyFont="1" applyBorder="1" applyAlignment="1">
      <alignment vertical="center" wrapText="1"/>
    </xf>
    <xf numFmtId="0" fontId="0" fillId="10" borderId="7" xfId="0" applyFill="1" applyBorder="1" applyAlignment="1">
      <alignment horizontal="center"/>
    </xf>
    <xf numFmtId="0" fontId="0" fillId="10" borderId="11" xfId="0" applyFill="1" applyBorder="1" applyAlignment="1">
      <alignment vertical="center" wrapText="1"/>
    </xf>
    <xf numFmtId="0" fontId="0" fillId="10" borderId="7" xfId="0" applyFill="1" applyBorder="1" applyAlignment="1">
      <alignment vertical="center" wrapText="1"/>
    </xf>
    <xf numFmtId="0" fontId="0" fillId="10" borderId="7" xfId="0" applyFill="1" applyBorder="1" applyAlignment="1">
      <alignment horizontal="left" vertical="center" wrapText="1"/>
    </xf>
    <xf numFmtId="0" fontId="4" fillId="10" borderId="10" xfId="0" applyFont="1" applyFill="1" applyBorder="1" applyAlignment="1">
      <alignment vertical="center" wrapText="1"/>
    </xf>
    <xf numFmtId="0" fontId="14" fillId="10" borderId="7" xfId="0" applyFont="1" applyFill="1" applyBorder="1" applyAlignment="1">
      <alignment vertical="center" wrapText="1"/>
    </xf>
    <xf numFmtId="0" fontId="15" fillId="10" borderId="7" xfId="0" applyFont="1" applyFill="1" applyBorder="1" applyAlignment="1">
      <alignment vertical="center" wrapText="1"/>
    </xf>
    <xf numFmtId="0" fontId="4" fillId="11" borderId="7" xfId="0" applyFont="1" applyFill="1" applyBorder="1" applyAlignment="1">
      <alignment horizontal="center" vertical="center" wrapText="1"/>
    </xf>
    <xf numFmtId="0" fontId="3" fillId="10" borderId="7" xfId="0" applyFont="1" applyFill="1" applyBorder="1" applyAlignment="1">
      <alignment vertical="center" wrapText="1"/>
    </xf>
    <xf numFmtId="9" fontId="0" fillId="12" borderId="7" xfId="1" applyFont="1" applyFill="1" applyBorder="1" applyAlignment="1">
      <alignment horizontal="center" vertical="center" wrapText="1"/>
    </xf>
    <xf numFmtId="0" fontId="0" fillId="10" borderId="2" xfId="0" applyFill="1" applyBorder="1" applyAlignment="1">
      <alignment horizontal="center"/>
    </xf>
    <xf numFmtId="0" fontId="0" fillId="10" borderId="7" xfId="0" applyFill="1" applyBorder="1" applyAlignment="1">
      <alignment wrapText="1"/>
    </xf>
    <xf numFmtId="0" fontId="0" fillId="10" borderId="7" xfId="0" applyFill="1" applyBorder="1"/>
    <xf numFmtId="0" fontId="0" fillId="10" borderId="7" xfId="0" applyFill="1" applyBorder="1" applyAlignment="1">
      <alignment horizontal="center" wrapText="1"/>
    </xf>
    <xf numFmtId="0" fontId="23" fillId="10" borderId="7" xfId="0" applyFont="1" applyFill="1" applyBorder="1"/>
    <xf numFmtId="0" fontId="18" fillId="0" borderId="23" xfId="0" applyFont="1" applyBorder="1" applyAlignment="1">
      <alignment vertical="center" wrapText="1"/>
    </xf>
    <xf numFmtId="0" fontId="7" fillId="4" borderId="7" xfId="0" applyFont="1" applyFill="1" applyBorder="1" applyAlignment="1">
      <alignment vertical="center" wrapText="1"/>
    </xf>
    <xf numFmtId="0" fontId="22" fillId="13" borderId="7" xfId="0" applyFont="1" applyFill="1" applyBorder="1"/>
    <xf numFmtId="9" fontId="22" fillId="13" borderId="7" xfId="0" applyNumberFormat="1" applyFont="1" applyFill="1" applyBorder="1"/>
    <xf numFmtId="9" fontId="0" fillId="13" borderId="7" xfId="0" applyNumberFormat="1" applyFill="1" applyBorder="1" applyAlignment="1">
      <alignment wrapText="1"/>
    </xf>
    <xf numFmtId="0" fontId="3" fillId="10" borderId="11" xfId="0" applyFont="1" applyFill="1" applyBorder="1" applyAlignment="1">
      <alignment horizontal="left" vertical="center" wrapText="1" indent="1"/>
    </xf>
    <xf numFmtId="0" fontId="3" fillId="4" borderId="7" xfId="0" applyFont="1" applyFill="1" applyBorder="1" applyAlignment="1">
      <alignment horizontal="center" vertical="center" wrapText="1"/>
    </xf>
    <xf numFmtId="0" fontId="29" fillId="10" borderId="7" xfId="0" applyFont="1" applyFill="1" applyBorder="1" applyAlignment="1">
      <alignment vertical="center" wrapText="1"/>
    </xf>
    <xf numFmtId="0" fontId="31" fillId="0" borderId="10" xfId="0" applyFont="1" applyBorder="1" applyAlignment="1">
      <alignment vertical="center" wrapText="1"/>
    </xf>
    <xf numFmtId="9" fontId="31" fillId="0" borderId="7" xfId="0" applyNumberFormat="1" applyFont="1" applyBorder="1" applyAlignment="1">
      <alignment horizontal="center" vertical="center" wrapText="1"/>
    </xf>
    <xf numFmtId="0" fontId="32" fillId="0" borderId="7" xfId="0" applyFont="1" applyBorder="1" applyAlignment="1">
      <alignment vertical="center" wrapText="1"/>
    </xf>
    <xf numFmtId="9" fontId="31" fillId="5" borderId="7" xfId="0" applyNumberFormat="1" applyFont="1" applyFill="1" applyBorder="1" applyAlignment="1">
      <alignment horizontal="center" vertical="center"/>
    </xf>
    <xf numFmtId="0" fontId="0" fillId="4" borderId="7" xfId="0" applyFill="1" applyBorder="1" applyAlignment="1">
      <alignment vertical="center" wrapText="1"/>
    </xf>
    <xf numFmtId="0" fontId="34" fillId="0" borderId="7" xfId="0" applyFont="1" applyBorder="1" applyAlignment="1">
      <alignment vertical="center" wrapText="1"/>
    </xf>
    <xf numFmtId="9" fontId="34" fillId="0" borderId="7" xfId="0" applyNumberFormat="1" applyFont="1" applyBorder="1" applyAlignment="1">
      <alignment horizontal="center" vertical="center" wrapText="1"/>
    </xf>
    <xf numFmtId="0" fontId="34" fillId="0" borderId="7" xfId="0" applyFont="1" applyBorder="1" applyAlignment="1">
      <alignment horizontal="center" vertical="center" wrapText="1"/>
    </xf>
    <xf numFmtId="9" fontId="34" fillId="9" borderId="38" xfId="1" applyFont="1" applyFill="1" applyBorder="1" applyAlignment="1">
      <alignment horizontal="center" vertical="center" wrapText="1"/>
    </xf>
    <xf numFmtId="0" fontId="25" fillId="13" borderId="7" xfId="0" applyFont="1" applyFill="1" applyBorder="1"/>
    <xf numFmtId="0" fontId="26" fillId="13" borderId="7" xfId="0" applyFont="1" applyFill="1" applyBorder="1" applyAlignment="1">
      <alignment wrapText="1"/>
    </xf>
    <xf numFmtId="9" fontId="24" fillId="13" borderId="7" xfId="0" applyNumberFormat="1" applyFont="1" applyFill="1" applyBorder="1" applyAlignment="1">
      <alignment horizontal="center" vertical="center"/>
    </xf>
    <xf numFmtId="0" fontId="0" fillId="4" borderId="7" xfId="0" applyFill="1" applyBorder="1" applyAlignment="1">
      <alignment wrapText="1"/>
    </xf>
    <xf numFmtId="9" fontId="34" fillId="0" borderId="7" xfId="0" applyNumberFormat="1" applyFont="1" applyBorder="1" applyAlignment="1">
      <alignment horizontal="center" vertical="center"/>
    </xf>
    <xf numFmtId="9" fontId="0" fillId="0" borderId="7" xfId="1" applyFont="1" applyFill="1" applyBorder="1"/>
    <xf numFmtId="0" fontId="4" fillId="4" borderId="7" xfId="0" applyFont="1" applyFill="1" applyBorder="1" applyAlignment="1">
      <alignment vertical="center" wrapText="1"/>
    </xf>
    <xf numFmtId="10" fontId="26" fillId="13" borderId="7" xfId="1" applyNumberFormat="1" applyFont="1" applyFill="1" applyBorder="1" applyAlignment="1">
      <alignment wrapText="1"/>
    </xf>
    <xf numFmtId="165" fontId="28" fillId="0" borderId="7" xfId="0" applyNumberFormat="1" applyFont="1" applyBorder="1" applyAlignment="1">
      <alignment horizont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xf>
    <xf numFmtId="0" fontId="0" fillId="0" borderId="19"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13" fillId="0" borderId="7" xfId="0" applyFont="1" applyBorder="1" applyAlignment="1">
      <alignment horizontal="center"/>
    </xf>
    <xf numFmtId="0" fontId="1" fillId="3" borderId="1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6" borderId="21"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9" fillId="8" borderId="7" xfId="0" applyFont="1" applyFill="1" applyBorder="1" applyAlignment="1">
      <alignment horizontal="center" vertical="center"/>
    </xf>
    <xf numFmtId="0" fontId="9" fillId="8" borderId="16"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7" borderId="8" xfId="0" applyFill="1" applyBorder="1" applyAlignment="1">
      <alignment horizontal="center" vertical="center" wrapText="1"/>
    </xf>
    <xf numFmtId="14" fontId="3" fillId="0" borderId="16"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14" fontId="3" fillId="0" borderId="10"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3" borderId="11" xfId="0" applyFont="1" applyFill="1" applyBorder="1" applyAlignment="1">
      <alignment horizontal="center" wrapText="1"/>
    </xf>
    <xf numFmtId="0" fontId="1" fillId="3" borderId="13" xfId="0" applyFont="1" applyFill="1" applyBorder="1" applyAlignment="1">
      <alignment horizontal="center" wrapText="1"/>
    </xf>
    <xf numFmtId="0" fontId="1" fillId="2" borderId="2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7" xfId="0" applyFont="1" applyFill="1" applyBorder="1" applyAlignment="1">
      <alignment horizontal="center" vertical="center" wrapText="1"/>
    </xf>
    <xf numFmtId="14" fontId="3" fillId="0" borderId="7" xfId="0" applyNumberFormat="1" applyFont="1" applyFill="1" applyBorder="1" applyAlignment="1">
      <alignment vertical="center" wrapText="1"/>
    </xf>
    <xf numFmtId="0" fontId="3" fillId="0" borderId="7" xfId="0" applyFont="1" applyFill="1" applyBorder="1" applyAlignment="1">
      <alignment horizontal="left" vertical="center" wrapText="1" indent="1"/>
    </xf>
    <xf numFmtId="0" fontId="3" fillId="0" borderId="11" xfId="0" applyFont="1" applyFill="1" applyBorder="1" applyAlignment="1">
      <alignment horizontal="left" vertical="center" wrapText="1" indent="1"/>
    </xf>
    <xf numFmtId="0" fontId="0" fillId="0" borderId="7" xfId="0"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7" xfId="0" applyFill="1" applyBorder="1" applyAlignment="1">
      <alignment wrapText="1"/>
    </xf>
    <xf numFmtId="0" fontId="0" fillId="0" borderId="34" xfId="0"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Transparencia!A1"/><Relationship Id="rId3" Type="http://schemas.openxmlformats.org/officeDocument/2006/relationships/hyperlink" Target="#'Atenci&#243;n al ciudadano'!A1"/><Relationship Id="rId7" Type="http://schemas.openxmlformats.org/officeDocument/2006/relationships/image" Target="../media/image2.png"/><Relationship Id="rId2" Type="http://schemas.openxmlformats.org/officeDocument/2006/relationships/hyperlink" Target="#'Racionalizaci&#243;n de Tr&#225;mites'!A1"/><Relationship Id="rId1" Type="http://schemas.openxmlformats.org/officeDocument/2006/relationships/hyperlink" Target="#'Gesti&#243;n de Riesgos'!A1"/><Relationship Id="rId6" Type="http://schemas.openxmlformats.org/officeDocument/2006/relationships/image" Target="../media/image1.jpeg"/><Relationship Id="rId5" Type="http://schemas.openxmlformats.org/officeDocument/2006/relationships/hyperlink" Target="#Integridad!A1"/><Relationship Id="rId4" Type="http://schemas.openxmlformats.org/officeDocument/2006/relationships/hyperlink" Target="#'Rendici&#243;n de cuentas'!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88900</xdr:colOff>
      <xdr:row>5</xdr:row>
      <xdr:rowOff>50800</xdr:rowOff>
    </xdr:from>
    <xdr:to>
      <xdr:col>11</xdr:col>
      <xdr:colOff>577850</xdr:colOff>
      <xdr:row>17</xdr:row>
      <xdr:rowOff>38100</xdr:rowOff>
    </xdr:to>
    <xdr:sp macro="" textlink="">
      <xdr:nvSpPr>
        <xdr:cNvPr id="2" name="Rectángulo 1">
          <a:extLst>
            <a:ext uri="{FF2B5EF4-FFF2-40B4-BE49-F238E27FC236}">
              <a16:creationId xmlns:a16="http://schemas.microsoft.com/office/drawing/2014/main" id="{0D4E7670-4F7A-4ABF-8C27-E2F503A2C6D7}"/>
            </a:ext>
          </a:extLst>
        </xdr:cNvPr>
        <xdr:cNvSpPr/>
      </xdr:nvSpPr>
      <xdr:spPr>
        <a:xfrm>
          <a:off x="850900" y="1524000"/>
          <a:ext cx="8108950" cy="2203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336550</xdr:colOff>
      <xdr:row>6</xdr:row>
      <xdr:rowOff>19050</xdr:rowOff>
    </xdr:from>
    <xdr:to>
      <xdr:col>2</xdr:col>
      <xdr:colOff>673100</xdr:colOff>
      <xdr:row>10</xdr:row>
      <xdr:rowOff>31750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E4C9F4B5-AD2A-4754-970E-A663A58A3758}"/>
            </a:ext>
          </a:extLst>
        </xdr:cNvPr>
        <xdr:cNvSpPr/>
      </xdr:nvSpPr>
      <xdr:spPr>
        <a:xfrm>
          <a:off x="1441450" y="1708150"/>
          <a:ext cx="1358900" cy="7493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GESTIÓN DE</a:t>
          </a:r>
          <a:r>
            <a:rPr lang="es-CO" sz="1100" baseline="0">
              <a:solidFill>
                <a:schemeClr val="accent1">
                  <a:lumMod val="75000"/>
                </a:schemeClr>
              </a:solidFill>
            </a:rPr>
            <a:t> RIESGOS DE CORRUPCIÓN</a:t>
          </a:r>
          <a:endParaRPr lang="es-CO" sz="1100">
            <a:solidFill>
              <a:schemeClr val="accent1">
                <a:lumMod val="75000"/>
              </a:schemeClr>
            </a:solidFill>
          </a:endParaRPr>
        </a:p>
      </xdr:txBody>
    </xdr:sp>
    <xdr:clientData/>
  </xdr:twoCellAnchor>
  <xdr:twoCellAnchor>
    <xdr:from>
      <xdr:col>2</xdr:col>
      <xdr:colOff>781050</xdr:colOff>
      <xdr:row>6</xdr:row>
      <xdr:rowOff>19050</xdr:rowOff>
    </xdr:from>
    <xdr:to>
      <xdr:col>4</xdr:col>
      <xdr:colOff>501650</xdr:colOff>
      <xdr:row>10</xdr:row>
      <xdr:rowOff>31750</xdr:rowOff>
    </xdr:to>
    <xdr:sp macro="" textlink="">
      <xdr:nvSpPr>
        <xdr:cNvPr id="6" name="Rectángulo: esquinas redondeadas 5">
          <a:hlinkClick xmlns:r="http://schemas.openxmlformats.org/officeDocument/2006/relationships" r:id="rId2"/>
          <a:extLst>
            <a:ext uri="{FF2B5EF4-FFF2-40B4-BE49-F238E27FC236}">
              <a16:creationId xmlns:a16="http://schemas.microsoft.com/office/drawing/2014/main" id="{7A9183A2-3EAD-4912-A8A5-744859B5DEC4}"/>
            </a:ext>
          </a:extLst>
        </xdr:cNvPr>
        <xdr:cNvSpPr/>
      </xdr:nvSpPr>
      <xdr:spPr>
        <a:xfrm>
          <a:off x="2908300" y="1708150"/>
          <a:ext cx="1600200" cy="7493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chemeClr val="accent1">
                  <a:lumMod val="75000"/>
                </a:schemeClr>
              </a:solidFill>
            </a:rPr>
            <a:t>RACIONALIZACIÓN DE TRÁMITES</a:t>
          </a:r>
        </a:p>
      </xdr:txBody>
    </xdr:sp>
    <xdr:clientData/>
  </xdr:twoCellAnchor>
  <xdr:twoCellAnchor>
    <xdr:from>
      <xdr:col>0</xdr:col>
      <xdr:colOff>633345</xdr:colOff>
      <xdr:row>17</xdr:row>
      <xdr:rowOff>44450</xdr:rowOff>
    </xdr:from>
    <xdr:to>
      <xdr:col>12</xdr:col>
      <xdr:colOff>81172</xdr:colOff>
      <xdr:row>18</xdr:row>
      <xdr:rowOff>16566</xdr:rowOff>
    </xdr:to>
    <xdr:sp macro="" textlink="">
      <xdr:nvSpPr>
        <xdr:cNvPr id="14" name="Rectángulo 13">
          <a:extLst>
            <a:ext uri="{FF2B5EF4-FFF2-40B4-BE49-F238E27FC236}">
              <a16:creationId xmlns:a16="http://schemas.microsoft.com/office/drawing/2014/main" id="{897218F5-123C-454C-A411-02446085A4A9}"/>
            </a:ext>
          </a:extLst>
        </xdr:cNvPr>
        <xdr:cNvSpPr/>
      </xdr:nvSpPr>
      <xdr:spPr>
        <a:xfrm>
          <a:off x="633345" y="3357493"/>
          <a:ext cx="9718262" cy="162616"/>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800">
            <a:solidFill>
              <a:schemeClr val="tx1"/>
            </a:solidFill>
          </a:endParaRPr>
        </a:p>
      </xdr:txBody>
    </xdr:sp>
    <xdr:clientData/>
  </xdr:twoCellAnchor>
  <xdr:twoCellAnchor>
    <xdr:from>
      <xdr:col>4</xdr:col>
      <xdr:colOff>615950</xdr:colOff>
      <xdr:row>6</xdr:row>
      <xdr:rowOff>12700</xdr:rowOff>
    </xdr:from>
    <xdr:to>
      <xdr:col>6</xdr:col>
      <xdr:colOff>50800</xdr:colOff>
      <xdr:row>10</xdr:row>
      <xdr:rowOff>31750</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C9318F6-1F4C-4735-B43A-914D390AB317}"/>
            </a:ext>
          </a:extLst>
        </xdr:cNvPr>
        <xdr:cNvSpPr/>
      </xdr:nvSpPr>
      <xdr:spPr>
        <a:xfrm>
          <a:off x="4622800" y="1701800"/>
          <a:ext cx="183515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ATENCIÓN AL CIUDADANO</a:t>
          </a:r>
        </a:p>
      </xdr:txBody>
    </xdr:sp>
    <xdr:clientData/>
  </xdr:twoCellAnchor>
  <xdr:twoCellAnchor>
    <xdr:from>
      <xdr:col>6</xdr:col>
      <xdr:colOff>127000</xdr:colOff>
      <xdr:row>6</xdr:row>
      <xdr:rowOff>6350</xdr:rowOff>
    </xdr:from>
    <xdr:to>
      <xdr:col>7</xdr:col>
      <xdr:colOff>711200</xdr:colOff>
      <xdr:row>10</xdr:row>
      <xdr:rowOff>25400</xdr:rowOff>
    </xdr:to>
    <xdr:sp macro="" textlink="">
      <xdr:nvSpPr>
        <xdr:cNvPr id="19" name="Rectángulo: esquinas redondeadas 18">
          <a:hlinkClick xmlns:r="http://schemas.openxmlformats.org/officeDocument/2006/relationships" r:id="rId4"/>
          <a:extLst>
            <a:ext uri="{FF2B5EF4-FFF2-40B4-BE49-F238E27FC236}">
              <a16:creationId xmlns:a16="http://schemas.microsoft.com/office/drawing/2014/main" id="{8B1109EB-D7DD-47DA-BB0E-38172B37938C}"/>
            </a:ext>
          </a:extLst>
        </xdr:cNvPr>
        <xdr:cNvSpPr/>
      </xdr:nvSpPr>
      <xdr:spPr>
        <a:xfrm>
          <a:off x="6534150" y="1695450"/>
          <a:ext cx="134620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RENDICIÓN</a:t>
          </a:r>
          <a:r>
            <a:rPr lang="es-CO" sz="1100" baseline="0">
              <a:solidFill>
                <a:schemeClr val="accent1">
                  <a:lumMod val="75000"/>
                </a:schemeClr>
              </a:solidFill>
            </a:rPr>
            <a:t> DE CUENTAS</a:t>
          </a:r>
          <a:endParaRPr lang="es-CO" sz="1100">
            <a:solidFill>
              <a:schemeClr val="accent1">
                <a:lumMod val="75000"/>
              </a:schemeClr>
            </a:solidFill>
          </a:endParaRPr>
        </a:p>
      </xdr:txBody>
    </xdr:sp>
    <xdr:clientData/>
  </xdr:twoCellAnchor>
  <xdr:twoCellAnchor>
    <xdr:from>
      <xdr:col>9</xdr:col>
      <xdr:colOff>711200</xdr:colOff>
      <xdr:row>6</xdr:row>
      <xdr:rowOff>19050</xdr:rowOff>
    </xdr:from>
    <xdr:to>
      <xdr:col>11</xdr:col>
      <xdr:colOff>457200</xdr:colOff>
      <xdr:row>10</xdr:row>
      <xdr:rowOff>38100</xdr:rowOff>
    </xdr:to>
    <xdr:sp macro="" textlink="">
      <xdr:nvSpPr>
        <xdr:cNvPr id="20" name="Rectángulo: esquinas redondeadas 19">
          <a:hlinkClick xmlns:r="http://schemas.openxmlformats.org/officeDocument/2006/relationships" r:id="rId5"/>
          <a:extLst>
            <a:ext uri="{FF2B5EF4-FFF2-40B4-BE49-F238E27FC236}">
              <a16:creationId xmlns:a16="http://schemas.microsoft.com/office/drawing/2014/main" id="{221FE01A-EA72-4549-8E7B-0CBB64AF35E3}"/>
            </a:ext>
          </a:extLst>
        </xdr:cNvPr>
        <xdr:cNvSpPr/>
      </xdr:nvSpPr>
      <xdr:spPr>
        <a:xfrm>
          <a:off x="9404350" y="1708150"/>
          <a:ext cx="1270000"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INICIATIVAS</a:t>
          </a:r>
          <a:r>
            <a:rPr lang="es-CO" sz="1100" baseline="0">
              <a:solidFill>
                <a:schemeClr val="accent1">
                  <a:lumMod val="75000"/>
                </a:schemeClr>
              </a:solidFill>
            </a:rPr>
            <a:t> ADICIONALES</a:t>
          </a:r>
          <a:endParaRPr lang="es-CO" sz="1100">
            <a:solidFill>
              <a:schemeClr val="accent1">
                <a:lumMod val="75000"/>
              </a:schemeClr>
            </a:solidFill>
          </a:endParaRPr>
        </a:p>
      </xdr:txBody>
    </xdr:sp>
    <xdr:clientData/>
  </xdr:twoCellAnchor>
  <xdr:twoCellAnchor>
    <xdr:from>
      <xdr:col>10</xdr:col>
      <xdr:colOff>306873</xdr:colOff>
      <xdr:row>1</xdr:row>
      <xdr:rowOff>36995</xdr:rowOff>
    </xdr:from>
    <xdr:to>
      <xdr:col>11</xdr:col>
      <xdr:colOff>311012</xdr:colOff>
      <xdr:row>3</xdr:row>
      <xdr:rowOff>228672</xdr:rowOff>
    </xdr:to>
    <xdr:pic>
      <xdr:nvPicPr>
        <xdr:cNvPr id="24" name="Imagen 14">
          <a:extLst>
            <a:ext uri="{FF2B5EF4-FFF2-40B4-BE49-F238E27FC236}">
              <a16:creationId xmlns:a16="http://schemas.microsoft.com/office/drawing/2014/main" id="{CE56C06F-78BB-41A5-8A1E-8727185E79F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10069" y="103256"/>
          <a:ext cx="641900" cy="7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211068</xdr:colOff>
      <xdr:row>1</xdr:row>
      <xdr:rowOff>33681</xdr:rowOff>
    </xdr:from>
    <xdr:ext cx="665231" cy="699743"/>
    <xdr:pic>
      <xdr:nvPicPr>
        <xdr:cNvPr id="25" name="Imagen 24">
          <a:extLst>
            <a:ext uri="{FF2B5EF4-FFF2-40B4-BE49-F238E27FC236}">
              <a16:creationId xmlns:a16="http://schemas.microsoft.com/office/drawing/2014/main" id="{02CC9513-85DF-4B37-AC57-EFCDA501AE4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30168" y="100356"/>
          <a:ext cx="665231" cy="699743"/>
        </a:xfrm>
        <a:prstGeom prst="rect">
          <a:avLst/>
        </a:prstGeom>
      </xdr:spPr>
    </xdr:pic>
    <xdr:clientData/>
  </xdr:oneCellAnchor>
  <xdr:twoCellAnchor>
    <xdr:from>
      <xdr:col>1</xdr:col>
      <xdr:colOff>95250</xdr:colOff>
      <xdr:row>13</xdr:row>
      <xdr:rowOff>69850</xdr:rowOff>
    </xdr:from>
    <xdr:to>
      <xdr:col>11</xdr:col>
      <xdr:colOff>552450</xdr:colOff>
      <xdr:row>13</xdr:row>
      <xdr:rowOff>120650</xdr:rowOff>
    </xdr:to>
    <xdr:sp macro="" textlink="">
      <xdr:nvSpPr>
        <xdr:cNvPr id="26" name="Rectángulo 25">
          <a:extLst>
            <a:ext uri="{FF2B5EF4-FFF2-40B4-BE49-F238E27FC236}">
              <a16:creationId xmlns:a16="http://schemas.microsoft.com/office/drawing/2014/main" id="{70A45C4B-72E3-4FB4-A38F-D3A3596F2777}"/>
            </a:ext>
          </a:extLst>
        </xdr:cNvPr>
        <xdr:cNvSpPr/>
      </xdr:nvSpPr>
      <xdr:spPr>
        <a:xfrm>
          <a:off x="1200150" y="3048000"/>
          <a:ext cx="9569450" cy="5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38100</xdr:colOff>
      <xdr:row>6</xdr:row>
      <xdr:rowOff>19050</xdr:rowOff>
    </xdr:from>
    <xdr:to>
      <xdr:col>9</xdr:col>
      <xdr:colOff>621125</xdr:colOff>
      <xdr:row>10</xdr:row>
      <xdr:rowOff>38100</xdr:rowOff>
    </xdr:to>
    <xdr:sp macro="" textlink="">
      <xdr:nvSpPr>
        <xdr:cNvPr id="16" name="Rectángulo: esquinas redondeadas 15">
          <a:hlinkClick xmlns:r="http://schemas.openxmlformats.org/officeDocument/2006/relationships" r:id="rId8"/>
          <a:extLst>
            <a:ext uri="{FF2B5EF4-FFF2-40B4-BE49-F238E27FC236}">
              <a16:creationId xmlns:a16="http://schemas.microsoft.com/office/drawing/2014/main" id="{2A2556B3-3FDB-4B6C-9143-E5E4028514D7}"/>
            </a:ext>
          </a:extLst>
        </xdr:cNvPr>
        <xdr:cNvSpPr/>
      </xdr:nvSpPr>
      <xdr:spPr>
        <a:xfrm>
          <a:off x="7969250" y="1708150"/>
          <a:ext cx="1345025" cy="7556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TRANSPARENCIA Y ACCESO A LA INFORMACIÓN</a:t>
          </a:r>
        </a:p>
      </xdr:txBody>
    </xdr:sp>
    <xdr:clientData/>
  </xdr:twoCellAnchor>
  <xdr:twoCellAnchor>
    <xdr:from>
      <xdr:col>4</xdr:col>
      <xdr:colOff>469900</xdr:colOff>
      <xdr:row>13</xdr:row>
      <xdr:rowOff>139700</xdr:rowOff>
    </xdr:from>
    <xdr:to>
      <xdr:col>7</xdr:col>
      <xdr:colOff>57150</xdr:colOff>
      <xdr:row>17</xdr:row>
      <xdr:rowOff>12700</xdr:rowOff>
    </xdr:to>
    <xdr:sp macro="" textlink="">
      <xdr:nvSpPr>
        <xdr:cNvPr id="3" name="CuadroTexto 2">
          <a:extLst>
            <a:ext uri="{FF2B5EF4-FFF2-40B4-BE49-F238E27FC236}">
              <a16:creationId xmlns:a16="http://schemas.microsoft.com/office/drawing/2014/main" id="{7578D6F5-4AE4-4051-BE07-086027B9268C}"/>
            </a:ext>
          </a:extLst>
        </xdr:cNvPr>
        <xdr:cNvSpPr txBox="1"/>
      </xdr:nvSpPr>
      <xdr:spPr>
        <a:xfrm>
          <a:off x="4476750" y="3117850"/>
          <a:ext cx="2749550"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a:t>PAAC</a:t>
          </a:r>
          <a:r>
            <a:rPr lang="es-CO" sz="3200" baseline="0"/>
            <a:t> 2023</a:t>
          </a:r>
          <a:endParaRPr lang="es-CO" sz="3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41562</xdr:colOff>
      <xdr:row>0</xdr:row>
      <xdr:rowOff>0</xdr:rowOff>
    </xdr:from>
    <xdr:to>
      <xdr:col>25</xdr:col>
      <xdr:colOff>685248</xdr:colOff>
      <xdr:row>3</xdr:row>
      <xdr:rowOff>65985</xdr:rowOff>
    </xdr:to>
    <xdr:pic>
      <xdr:nvPicPr>
        <xdr:cNvPr id="2" name="Imagen 1">
          <a:extLst>
            <a:ext uri="{FF2B5EF4-FFF2-40B4-BE49-F238E27FC236}">
              <a16:creationId xmlns:a16="http://schemas.microsoft.com/office/drawing/2014/main" id="{A989C5EA-1657-4493-9CD1-60A145EFFD3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7254487" y="236394"/>
          <a:ext cx="643686" cy="704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CAB4-2CA8-49AC-89CB-B0E4FD6CF2A6}">
  <sheetPr codeName="Hoja1"/>
  <dimension ref="B1:L22"/>
  <sheetViews>
    <sheetView showGridLines="0" zoomScale="80" zoomScaleNormal="80" workbookViewId="0">
      <selection activeCell="F22" sqref="F22"/>
    </sheetView>
  </sheetViews>
  <sheetFormatPr baseColWidth="10" defaultColWidth="11.42578125" defaultRowHeight="15" x14ac:dyDescent="0.25"/>
  <cols>
    <col min="1" max="1" width="7.140625" customWidth="1"/>
    <col min="2" max="2" width="17.42578125" customWidth="1"/>
    <col min="3" max="3" width="14.85546875" customWidth="1"/>
    <col min="5" max="5" width="14.85546875" customWidth="1"/>
    <col min="6" max="6" width="15.140625" customWidth="1"/>
    <col min="7" max="7" width="13.7109375" customWidth="1"/>
    <col min="10" max="10" width="13.7109375" customWidth="1"/>
    <col min="11" max="11" width="9.5703125" customWidth="1"/>
    <col min="12" max="12" width="9.42578125" customWidth="1"/>
  </cols>
  <sheetData>
    <row r="1" spans="2:12" ht="5.25" customHeight="1" x14ac:dyDescent="0.25"/>
    <row r="2" spans="2:12" ht="20.25" customHeight="1" x14ac:dyDescent="0.25">
      <c r="B2" s="160"/>
      <c r="C2" s="157" t="s">
        <v>0</v>
      </c>
      <c r="D2" s="158"/>
      <c r="E2" s="158"/>
      <c r="F2" s="158"/>
      <c r="G2" s="158"/>
      <c r="H2" s="158"/>
      <c r="I2" s="158"/>
      <c r="J2" s="159"/>
      <c r="K2" s="163"/>
      <c r="L2" s="163"/>
    </row>
    <row r="3" spans="2:12" ht="20.25" customHeight="1" x14ac:dyDescent="0.25">
      <c r="B3" s="161"/>
      <c r="C3" s="157" t="s">
        <v>1</v>
      </c>
      <c r="D3" s="158"/>
      <c r="E3" s="158"/>
      <c r="F3" s="158"/>
      <c r="G3" s="158"/>
      <c r="H3" s="158"/>
      <c r="I3" s="158"/>
      <c r="J3" s="159"/>
      <c r="K3" s="163"/>
      <c r="L3" s="163"/>
    </row>
    <row r="4" spans="2:12" ht="20.25" customHeight="1" x14ac:dyDescent="0.25">
      <c r="B4" s="162"/>
      <c r="C4" s="157" t="s">
        <v>2</v>
      </c>
      <c r="D4" s="158"/>
      <c r="E4" s="158"/>
      <c r="F4" s="159"/>
      <c r="G4" s="157" t="s">
        <v>3</v>
      </c>
      <c r="H4" s="158"/>
      <c r="I4" s="158"/>
      <c r="J4" s="159"/>
      <c r="K4" s="163"/>
      <c r="L4" s="163"/>
    </row>
    <row r="20" spans="2:4" x14ac:dyDescent="0.25">
      <c r="B20" s="72" t="s">
        <v>4</v>
      </c>
      <c r="C20" s="164" t="s">
        <v>5</v>
      </c>
      <c r="D20" s="164"/>
    </row>
    <row r="21" spans="2:4" x14ac:dyDescent="0.25">
      <c r="B21" s="72" t="s">
        <v>6</v>
      </c>
      <c r="C21" s="164" t="s">
        <v>7</v>
      </c>
      <c r="D21" s="164"/>
    </row>
    <row r="22" spans="2:4" x14ac:dyDescent="0.25">
      <c r="B22" s="72" t="s">
        <v>8</v>
      </c>
      <c r="C22" s="156">
        <v>45261</v>
      </c>
      <c r="D22" s="156"/>
    </row>
  </sheetData>
  <mergeCells count="9">
    <mergeCell ref="C22:D22"/>
    <mergeCell ref="C2:J2"/>
    <mergeCell ref="C3:J3"/>
    <mergeCell ref="B2:B4"/>
    <mergeCell ref="K2:L4"/>
    <mergeCell ref="C4:F4"/>
    <mergeCell ref="G4:J4"/>
    <mergeCell ref="C20:D20"/>
    <mergeCell ref="C21:D21"/>
  </mergeCells>
  <pageMargins left="0.7" right="0.7" top="0.75" bottom="0.75" header="0.3" footer="0.3"/>
  <pageSetup scale="75" orientation="landscape" r:id="rId1"/>
  <headerFooter>
    <oddFooter>&amp;LDO-FR-009_V.01&amp;CLa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9F0D-3CDA-49AE-B40E-226F679BFD2A}">
  <sheetPr codeName="Hoja2"/>
  <dimension ref="A1:K30"/>
  <sheetViews>
    <sheetView showGridLines="0" topLeftCell="H1" zoomScale="60" zoomScaleNormal="60" workbookViewId="0">
      <selection activeCell="G6" sqref="G6"/>
    </sheetView>
  </sheetViews>
  <sheetFormatPr baseColWidth="10" defaultColWidth="11.42578125" defaultRowHeight="15" x14ac:dyDescent="0.25"/>
  <cols>
    <col min="1" max="1" width="16.28515625" customWidth="1"/>
    <col min="2" max="2" width="41.140625" customWidth="1"/>
    <col min="3" max="3" width="16.42578125" customWidth="1"/>
    <col min="4" max="4" width="16.140625" customWidth="1"/>
    <col min="6" max="6" width="22.42578125" customWidth="1"/>
    <col min="7" max="7" width="18.5703125" customWidth="1"/>
    <col min="8" max="8" width="75.28515625" customWidth="1"/>
    <col min="9" max="9" width="69.140625" style="110" customWidth="1"/>
    <col min="10" max="10" width="69.140625" customWidth="1"/>
    <col min="11" max="11" width="33" customWidth="1"/>
  </cols>
  <sheetData>
    <row r="1" spans="1:11" ht="15" customHeight="1" thickBot="1" x14ac:dyDescent="0.3">
      <c r="A1" s="165" t="s">
        <v>9</v>
      </c>
      <c r="B1" s="166"/>
      <c r="C1" s="166"/>
      <c r="D1" s="166"/>
      <c r="E1" s="166"/>
      <c r="F1" s="166"/>
      <c r="G1" s="166"/>
    </row>
    <row r="2" spans="1:11" ht="15.75" thickBot="1" x14ac:dyDescent="0.3">
      <c r="A2" s="3" t="s">
        <v>10</v>
      </c>
      <c r="B2" s="42" t="s">
        <v>11</v>
      </c>
      <c r="C2" s="42" t="s">
        <v>12</v>
      </c>
      <c r="D2" s="167" t="s">
        <v>13</v>
      </c>
      <c r="E2" s="168"/>
      <c r="F2" s="7" t="s">
        <v>14</v>
      </c>
      <c r="G2" s="42" t="s">
        <v>15</v>
      </c>
      <c r="H2" s="169" t="s">
        <v>16</v>
      </c>
      <c r="I2" s="170"/>
      <c r="J2" s="170"/>
      <c r="K2" s="170"/>
    </row>
    <row r="3" spans="1:11" ht="18.600000000000001" customHeight="1" thickBot="1" x14ac:dyDescent="0.3">
      <c r="A3" s="55"/>
      <c r="B3" s="8"/>
      <c r="C3" s="8"/>
      <c r="D3" s="1" t="s">
        <v>17</v>
      </c>
      <c r="E3" s="5" t="s">
        <v>18</v>
      </c>
      <c r="F3" s="8"/>
      <c r="G3" s="7"/>
      <c r="H3" s="59" t="s">
        <v>19</v>
      </c>
      <c r="I3" s="116" t="s">
        <v>20</v>
      </c>
      <c r="J3" s="116" t="s">
        <v>21</v>
      </c>
      <c r="K3" s="101" t="s">
        <v>22</v>
      </c>
    </row>
    <row r="4" spans="1:11" ht="82.5" customHeight="1" x14ac:dyDescent="0.25">
      <c r="A4" s="54" t="s">
        <v>23</v>
      </c>
      <c r="B4" s="53" t="s">
        <v>24</v>
      </c>
      <c r="C4" s="36" t="s">
        <v>25</v>
      </c>
      <c r="D4" s="12">
        <v>44927</v>
      </c>
      <c r="E4" s="12">
        <v>45290</v>
      </c>
      <c r="F4" s="26" t="s">
        <v>26</v>
      </c>
      <c r="G4" s="30" t="s">
        <v>27</v>
      </c>
      <c r="H4" s="117" t="s">
        <v>28</v>
      </c>
      <c r="I4" s="112" t="s">
        <v>29</v>
      </c>
      <c r="J4" s="115" t="s">
        <v>30</v>
      </c>
      <c r="K4" s="89">
        <v>1</v>
      </c>
    </row>
    <row r="5" spans="1:11" ht="94.5" customHeight="1" x14ac:dyDescent="0.25">
      <c r="A5" s="18" t="s">
        <v>31</v>
      </c>
      <c r="B5" s="30" t="s">
        <v>32</v>
      </c>
      <c r="C5" s="26" t="s">
        <v>33</v>
      </c>
      <c r="D5" s="12">
        <v>44927</v>
      </c>
      <c r="E5" s="12">
        <v>45290</v>
      </c>
      <c r="F5" s="26" t="s">
        <v>34</v>
      </c>
      <c r="G5" s="30" t="s">
        <v>35</v>
      </c>
      <c r="H5" s="118" t="s">
        <v>36</v>
      </c>
      <c r="I5" s="111" t="s">
        <v>37</v>
      </c>
      <c r="J5" s="115" t="s">
        <v>37</v>
      </c>
      <c r="K5" s="90">
        <v>1</v>
      </c>
    </row>
    <row r="6" spans="1:11" ht="72.75" customHeight="1" x14ac:dyDescent="0.25">
      <c r="A6" s="18" t="s">
        <v>38</v>
      </c>
      <c r="B6" s="30" t="s">
        <v>39</v>
      </c>
      <c r="C6" s="41" t="s">
        <v>40</v>
      </c>
      <c r="D6" s="12">
        <v>44927</v>
      </c>
      <c r="E6" s="12">
        <v>45290</v>
      </c>
      <c r="F6" s="26" t="s">
        <v>41</v>
      </c>
      <c r="G6" s="30" t="s">
        <v>42</v>
      </c>
      <c r="H6" s="118" t="s">
        <v>36</v>
      </c>
      <c r="I6" s="111" t="s">
        <v>43</v>
      </c>
      <c r="J6" s="131" t="s">
        <v>44</v>
      </c>
      <c r="K6" s="90">
        <v>1</v>
      </c>
    </row>
    <row r="7" spans="1:11" ht="72" customHeight="1" x14ac:dyDescent="0.25">
      <c r="A7" s="18" t="s">
        <v>45</v>
      </c>
      <c r="B7" s="30" t="s">
        <v>46</v>
      </c>
      <c r="C7" s="26" t="s">
        <v>25</v>
      </c>
      <c r="D7" s="12">
        <v>44927</v>
      </c>
      <c r="E7" s="12">
        <v>45290</v>
      </c>
      <c r="F7" s="26" t="s">
        <v>47</v>
      </c>
      <c r="G7" s="30" t="s">
        <v>48</v>
      </c>
      <c r="H7" s="119" t="s">
        <v>49</v>
      </c>
      <c r="I7" s="112" t="s">
        <v>50</v>
      </c>
      <c r="J7" s="81" t="s">
        <v>51</v>
      </c>
      <c r="K7" s="90">
        <v>1</v>
      </c>
    </row>
    <row r="8" spans="1:11" ht="242.25" customHeight="1" x14ac:dyDescent="0.25">
      <c r="A8" s="18" t="s">
        <v>52</v>
      </c>
      <c r="B8" s="30" t="s">
        <v>53</v>
      </c>
      <c r="C8" s="26" t="s">
        <v>54</v>
      </c>
      <c r="D8" s="12">
        <v>44927</v>
      </c>
      <c r="E8" s="12">
        <v>45199</v>
      </c>
      <c r="F8" s="26" t="s">
        <v>55</v>
      </c>
      <c r="G8" s="58">
        <v>1</v>
      </c>
      <c r="H8" s="118" t="s">
        <v>56</v>
      </c>
      <c r="I8" s="113" t="s">
        <v>57</v>
      </c>
      <c r="J8" s="132" t="s">
        <v>58</v>
      </c>
      <c r="K8" s="90" t="s">
        <v>59</v>
      </c>
    </row>
    <row r="9" spans="1:11" ht="27.6" customHeight="1" x14ac:dyDescent="0.35">
      <c r="I9" s="114" t="s">
        <v>60</v>
      </c>
      <c r="J9" s="133"/>
      <c r="K9" s="134">
        <f>AVERAGE(K4:K8)</f>
        <v>1</v>
      </c>
    </row>
    <row r="10" spans="1:11" ht="60.75" customHeight="1" x14ac:dyDescent="0.25">
      <c r="I10"/>
    </row>
    <row r="11" spans="1:11" ht="60.75" customHeight="1" x14ac:dyDescent="0.25">
      <c r="I11"/>
    </row>
    <row r="12" spans="1:11" ht="60.75" customHeight="1" x14ac:dyDescent="0.25">
      <c r="I12"/>
    </row>
    <row r="13" spans="1:11" ht="15" customHeight="1" x14ac:dyDescent="0.25">
      <c r="I13"/>
    </row>
    <row r="14" spans="1:11" ht="63.75" customHeight="1" x14ac:dyDescent="0.25">
      <c r="I14"/>
    </row>
    <row r="15" spans="1:11" ht="63.75" customHeight="1" x14ac:dyDescent="0.25">
      <c r="I15"/>
    </row>
    <row r="16" spans="1:11" ht="63.75" customHeight="1" x14ac:dyDescent="0.25">
      <c r="I16"/>
    </row>
    <row r="17" spans="9:9" ht="63.75" customHeight="1" x14ac:dyDescent="0.25">
      <c r="I17"/>
    </row>
    <row r="18" spans="9:9" ht="63.75" customHeight="1" x14ac:dyDescent="0.25">
      <c r="I18"/>
    </row>
    <row r="19" spans="9:9" ht="15" customHeight="1" x14ac:dyDescent="0.25">
      <c r="I19"/>
    </row>
    <row r="20" spans="9:9" ht="63" customHeight="1" x14ac:dyDescent="0.25">
      <c r="I20"/>
    </row>
    <row r="21" spans="9:9" ht="63" customHeight="1" x14ac:dyDescent="0.25">
      <c r="I21"/>
    </row>
    <row r="22" spans="9:9" ht="63" customHeight="1" x14ac:dyDescent="0.25">
      <c r="I22"/>
    </row>
    <row r="23" spans="9:9" ht="63" customHeight="1" x14ac:dyDescent="0.25">
      <c r="I23"/>
    </row>
    <row r="24" spans="9:9" ht="15" customHeight="1" x14ac:dyDescent="0.25">
      <c r="I24"/>
    </row>
    <row r="25" spans="9:9" x14ac:dyDescent="0.25">
      <c r="I25"/>
    </row>
    <row r="26" spans="9:9" ht="26.25" customHeight="1" x14ac:dyDescent="0.25">
      <c r="I26"/>
    </row>
    <row r="27" spans="9:9" x14ac:dyDescent="0.25">
      <c r="I27"/>
    </row>
    <row r="28" spans="9:9" x14ac:dyDescent="0.25">
      <c r="I28"/>
    </row>
    <row r="29" spans="9:9" x14ac:dyDescent="0.25">
      <c r="I29"/>
    </row>
    <row r="30" spans="9:9" ht="15.75" customHeight="1" x14ac:dyDescent="0.25"/>
  </sheetData>
  <autoFilter ref="A2:K2" xr:uid="{67C39F0D-3CDA-49AE-B40E-226F679BFD2A}">
    <filterColumn colId="3" showButton="0"/>
    <filterColumn colId="7" showButton="0"/>
    <filterColumn colId="8" showButton="0"/>
    <filterColumn colId="9" showButton="0"/>
  </autoFilter>
  <mergeCells count="3">
    <mergeCell ref="A1:G1"/>
    <mergeCell ref="D2:E2"/>
    <mergeCell ref="H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08F-3FE7-481B-90A0-D93657D12C9F}">
  <sheetPr codeName="Hoja3"/>
  <dimension ref="A1:J12"/>
  <sheetViews>
    <sheetView topLeftCell="D1" workbookViewId="0">
      <selection activeCell="B4" sqref="B4:B6"/>
    </sheetView>
  </sheetViews>
  <sheetFormatPr baseColWidth="10" defaultColWidth="13.85546875" defaultRowHeight="15" x14ac:dyDescent="0.25"/>
  <cols>
    <col min="1" max="1" width="17.5703125" customWidth="1"/>
    <col min="2" max="2" width="23.140625" customWidth="1"/>
    <col min="7" max="7" width="18.28515625" customWidth="1"/>
    <col min="8" max="8" width="61.140625" customWidth="1"/>
    <col min="9" max="9" width="29.85546875" customWidth="1"/>
    <col min="10" max="10" width="26.28515625" customWidth="1"/>
  </cols>
  <sheetData>
    <row r="1" spans="1:10" ht="15.75" customHeight="1" thickBot="1" x14ac:dyDescent="0.3">
      <c r="A1" s="175" t="s">
        <v>61</v>
      </c>
      <c r="B1" s="176"/>
      <c r="C1" s="176"/>
      <c r="D1" s="176"/>
      <c r="E1" s="176"/>
      <c r="F1" s="176"/>
      <c r="G1" s="176"/>
      <c r="H1" s="176"/>
      <c r="I1" s="176"/>
    </row>
    <row r="2" spans="1:10" ht="15" customHeight="1" thickBot="1" x14ac:dyDescent="0.3">
      <c r="A2" s="173" t="s">
        <v>10</v>
      </c>
      <c r="B2" s="173" t="s">
        <v>11</v>
      </c>
      <c r="C2" s="173" t="s">
        <v>12</v>
      </c>
      <c r="D2" s="186" t="s">
        <v>13</v>
      </c>
      <c r="E2" s="187"/>
      <c r="F2" s="167" t="s">
        <v>14</v>
      </c>
      <c r="G2" s="173" t="s">
        <v>15</v>
      </c>
      <c r="H2" s="43" t="s">
        <v>16</v>
      </c>
      <c r="I2" s="60" t="s">
        <v>20</v>
      </c>
      <c r="J2" s="60" t="s">
        <v>21</v>
      </c>
    </row>
    <row r="3" spans="1:10" ht="18" customHeight="1" thickBot="1" x14ac:dyDescent="0.3">
      <c r="A3" s="174"/>
      <c r="B3" s="185"/>
      <c r="C3" s="185"/>
      <c r="D3" s="3" t="s">
        <v>17</v>
      </c>
      <c r="E3" s="6" t="s">
        <v>18</v>
      </c>
      <c r="F3" s="184"/>
      <c r="G3" s="185"/>
      <c r="H3" s="44" t="s">
        <v>19</v>
      </c>
      <c r="I3" s="60" t="s">
        <v>62</v>
      </c>
      <c r="J3" s="60" t="s">
        <v>62</v>
      </c>
    </row>
    <row r="4" spans="1:10" ht="42.75" customHeight="1" thickBot="1" x14ac:dyDescent="0.3">
      <c r="A4" s="2" t="s">
        <v>63</v>
      </c>
      <c r="B4" s="177" t="s">
        <v>64</v>
      </c>
      <c r="C4" s="178" t="s">
        <v>65</v>
      </c>
      <c r="D4" s="190">
        <v>44927</v>
      </c>
      <c r="E4" s="190">
        <v>45016</v>
      </c>
      <c r="F4" s="181" t="s">
        <v>66</v>
      </c>
      <c r="G4" s="181" t="s">
        <v>67</v>
      </c>
      <c r="H4" s="188" t="s">
        <v>68</v>
      </c>
      <c r="I4" s="171" t="s">
        <v>69</v>
      </c>
      <c r="J4" s="171" t="s">
        <v>69</v>
      </c>
    </row>
    <row r="5" spans="1:10" ht="42.75" customHeight="1" thickBot="1" x14ac:dyDescent="0.3">
      <c r="A5" s="2" t="s">
        <v>70</v>
      </c>
      <c r="B5" s="177"/>
      <c r="C5" s="179"/>
      <c r="D5" s="191"/>
      <c r="E5" s="191"/>
      <c r="F5" s="182"/>
      <c r="G5" s="182"/>
      <c r="H5" s="189"/>
      <c r="I5" s="171"/>
      <c r="J5" s="171"/>
    </row>
    <row r="6" spans="1:10" ht="42.75" customHeight="1" thickBot="1" x14ac:dyDescent="0.3">
      <c r="A6" s="10" t="s">
        <v>71</v>
      </c>
      <c r="B6" s="177"/>
      <c r="C6" s="180"/>
      <c r="D6" s="192"/>
      <c r="E6" s="192"/>
      <c r="F6" s="183"/>
      <c r="G6" s="182"/>
      <c r="H6" s="189"/>
      <c r="I6" s="172"/>
      <c r="J6" s="172"/>
    </row>
    <row r="7" spans="1:10" ht="27.95" customHeight="1" x14ac:dyDescent="0.25">
      <c r="H7" s="73"/>
      <c r="I7" s="92" t="s">
        <v>72</v>
      </c>
      <c r="J7" s="135">
        <v>1</v>
      </c>
    </row>
    <row r="8" spans="1:10" x14ac:dyDescent="0.25">
      <c r="C8" s="57"/>
    </row>
    <row r="10" spans="1:10" x14ac:dyDescent="0.25">
      <c r="C10" s="16"/>
      <c r="D10" s="16"/>
      <c r="E10" s="16"/>
    </row>
    <row r="11" spans="1:10" x14ac:dyDescent="0.25">
      <c r="C11" s="16"/>
      <c r="D11" s="16"/>
      <c r="E11" s="16"/>
    </row>
    <row r="12" spans="1:10" x14ac:dyDescent="0.25">
      <c r="C12" s="16"/>
      <c r="D12" s="16"/>
      <c r="E12" s="16"/>
    </row>
  </sheetData>
  <mergeCells count="16">
    <mergeCell ref="J4:J6"/>
    <mergeCell ref="A2:A3"/>
    <mergeCell ref="A1:I1"/>
    <mergeCell ref="B4:B6"/>
    <mergeCell ref="C4:C6"/>
    <mergeCell ref="F4:F6"/>
    <mergeCell ref="F2:F3"/>
    <mergeCell ref="G4:G6"/>
    <mergeCell ref="I4:I6"/>
    <mergeCell ref="G2:G3"/>
    <mergeCell ref="D2:E2"/>
    <mergeCell ref="C2:C3"/>
    <mergeCell ref="B2:B3"/>
    <mergeCell ref="H4:H6"/>
    <mergeCell ref="D4:D6"/>
    <mergeCell ref="E4: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012E-96A3-4641-ADFE-CE86CC92C846}">
  <sheetPr codeName="Hoja5"/>
  <dimension ref="A1:K14"/>
  <sheetViews>
    <sheetView topLeftCell="H9" zoomScale="85" zoomScaleNormal="85" workbookViewId="0">
      <selection activeCell="J11" sqref="J11"/>
    </sheetView>
  </sheetViews>
  <sheetFormatPr baseColWidth="10" defaultColWidth="11.42578125" defaultRowHeight="15" x14ac:dyDescent="0.25"/>
  <cols>
    <col min="1" max="1" width="17.7109375" customWidth="1"/>
    <col min="2" max="2" width="35.42578125" customWidth="1"/>
    <col min="3" max="3" width="19" style="39" customWidth="1"/>
    <col min="6" max="6" width="19.5703125" customWidth="1"/>
    <col min="7" max="7" width="24.42578125" customWidth="1"/>
    <col min="8" max="8" width="72.7109375" customWidth="1"/>
    <col min="9" max="10" width="62.85546875" customWidth="1"/>
    <col min="11" max="11" width="43.85546875" customWidth="1"/>
  </cols>
  <sheetData>
    <row r="1" spans="1:11" ht="15.75" customHeight="1" thickBot="1" x14ac:dyDescent="0.3">
      <c r="A1" s="175" t="s">
        <v>73</v>
      </c>
      <c r="B1" s="176"/>
      <c r="C1" s="176"/>
      <c r="D1" s="176"/>
      <c r="E1" s="176"/>
      <c r="F1" s="176"/>
      <c r="G1" s="176"/>
      <c r="H1" s="176"/>
      <c r="I1" s="176"/>
      <c r="J1" s="176"/>
      <c r="K1" s="176"/>
    </row>
    <row r="2" spans="1:11" ht="15.75" customHeight="1" thickBot="1" x14ac:dyDescent="0.3">
      <c r="A2" s="193" t="s">
        <v>10</v>
      </c>
      <c r="B2" s="193" t="s">
        <v>11</v>
      </c>
      <c r="C2" s="194" t="s">
        <v>12</v>
      </c>
      <c r="D2" s="194" t="s">
        <v>13</v>
      </c>
      <c r="E2" s="198"/>
      <c r="F2" s="194" t="s">
        <v>14</v>
      </c>
      <c r="G2" s="194" t="s">
        <v>15</v>
      </c>
      <c r="H2" s="199" t="s">
        <v>16</v>
      </c>
      <c r="I2" s="199"/>
      <c r="J2" s="199"/>
      <c r="K2" s="107"/>
    </row>
    <row r="3" spans="1:11" x14ac:dyDescent="0.25">
      <c r="A3" s="185"/>
      <c r="B3" s="185"/>
      <c r="C3" s="184"/>
      <c r="D3" s="3" t="s">
        <v>17</v>
      </c>
      <c r="E3" s="6" t="s">
        <v>18</v>
      </c>
      <c r="F3" s="184"/>
      <c r="G3" s="184"/>
      <c r="H3" s="102" t="s">
        <v>19</v>
      </c>
      <c r="I3" s="102" t="s">
        <v>20</v>
      </c>
      <c r="J3" s="102" t="s">
        <v>21</v>
      </c>
      <c r="K3" s="108" t="s">
        <v>74</v>
      </c>
    </row>
    <row r="4" spans="1:11" ht="91.5" customHeight="1" x14ac:dyDescent="0.25">
      <c r="A4" s="195" t="s">
        <v>75</v>
      </c>
      <c r="B4" s="38" t="s">
        <v>76</v>
      </c>
      <c r="C4" s="26" t="s">
        <v>77</v>
      </c>
      <c r="D4" s="11">
        <v>45017</v>
      </c>
      <c r="E4" s="11">
        <v>45291</v>
      </c>
      <c r="F4" s="26" t="s">
        <v>78</v>
      </c>
      <c r="G4" s="26" t="s">
        <v>79</v>
      </c>
      <c r="H4" s="109" t="s">
        <v>80</v>
      </c>
      <c r="I4" s="120" t="s">
        <v>81</v>
      </c>
      <c r="J4" s="139" t="s">
        <v>82</v>
      </c>
      <c r="K4" s="140">
        <v>1</v>
      </c>
    </row>
    <row r="5" spans="1:11" ht="62.25" customHeight="1" x14ac:dyDescent="0.25">
      <c r="A5" s="197"/>
      <c r="B5" s="38" t="s">
        <v>83</v>
      </c>
      <c r="C5" s="26" t="s">
        <v>65</v>
      </c>
      <c r="D5" s="23">
        <v>44927</v>
      </c>
      <c r="E5" s="23">
        <v>44957</v>
      </c>
      <c r="F5" s="26" t="s">
        <v>84</v>
      </c>
      <c r="G5" s="26" t="s">
        <v>85</v>
      </c>
      <c r="H5" s="67" t="s">
        <v>86</v>
      </c>
      <c r="I5" s="121" t="s">
        <v>69</v>
      </c>
      <c r="J5" s="121" t="s">
        <v>69</v>
      </c>
      <c r="K5" s="78">
        <v>1</v>
      </c>
    </row>
    <row r="6" spans="1:11" ht="248.25" customHeight="1" x14ac:dyDescent="0.25">
      <c r="A6" s="195" t="s">
        <v>87</v>
      </c>
      <c r="B6" s="38" t="s">
        <v>88</v>
      </c>
      <c r="C6" s="26" t="s">
        <v>77</v>
      </c>
      <c r="D6" s="11">
        <v>44958</v>
      </c>
      <c r="E6" s="11">
        <v>45291</v>
      </c>
      <c r="F6" s="26" t="s">
        <v>89</v>
      </c>
      <c r="G6" s="26" t="s">
        <v>90</v>
      </c>
      <c r="H6" s="66" t="s">
        <v>91</v>
      </c>
      <c r="I6" s="122" t="s">
        <v>92</v>
      </c>
      <c r="J6" s="141" t="s">
        <v>93</v>
      </c>
      <c r="K6" s="142">
        <v>1</v>
      </c>
    </row>
    <row r="7" spans="1:11" ht="111.75" customHeight="1" x14ac:dyDescent="0.25">
      <c r="A7" s="196"/>
      <c r="B7" s="38" t="s">
        <v>94</v>
      </c>
      <c r="C7" s="26" t="s">
        <v>95</v>
      </c>
      <c r="D7" s="20">
        <v>44927</v>
      </c>
      <c r="E7" s="20">
        <v>45291</v>
      </c>
      <c r="F7" s="26" t="s">
        <v>96</v>
      </c>
      <c r="G7" s="26" t="s">
        <v>97</v>
      </c>
      <c r="H7" s="79" t="s">
        <v>98</v>
      </c>
      <c r="I7" s="118" t="s">
        <v>99</v>
      </c>
      <c r="J7" s="49" t="s">
        <v>100</v>
      </c>
      <c r="K7" s="75">
        <v>1</v>
      </c>
    </row>
    <row r="8" spans="1:11" ht="246.75" customHeight="1" x14ac:dyDescent="0.25">
      <c r="A8" s="196"/>
      <c r="B8" s="4" t="s">
        <v>101</v>
      </c>
      <c r="C8" s="30" t="s">
        <v>102</v>
      </c>
      <c r="D8" s="21">
        <v>45017</v>
      </c>
      <c r="E8" s="21">
        <v>45291</v>
      </c>
      <c r="F8" s="31" t="s">
        <v>103</v>
      </c>
      <c r="G8" s="45" t="s">
        <v>104</v>
      </c>
      <c r="H8" s="66" t="s">
        <v>105</v>
      </c>
      <c r="I8" s="138" t="s">
        <v>106</v>
      </c>
      <c r="J8" s="144" t="s">
        <v>107</v>
      </c>
      <c r="K8" s="145">
        <v>1</v>
      </c>
    </row>
    <row r="9" spans="1:11" ht="114.95" customHeight="1" x14ac:dyDescent="0.25">
      <c r="A9" s="196"/>
      <c r="B9" s="4" t="s">
        <v>108</v>
      </c>
      <c r="C9" s="30" t="s">
        <v>65</v>
      </c>
      <c r="D9" s="21">
        <v>44927</v>
      </c>
      <c r="E9" s="21">
        <v>45046</v>
      </c>
      <c r="F9" s="31" t="s">
        <v>109</v>
      </c>
      <c r="G9" s="45" t="s">
        <v>110</v>
      </c>
      <c r="H9" s="64" t="s">
        <v>111</v>
      </c>
      <c r="I9" s="121" t="s">
        <v>69</v>
      </c>
      <c r="J9" s="121" t="s">
        <v>69</v>
      </c>
      <c r="K9" s="80">
        <v>1</v>
      </c>
    </row>
    <row r="10" spans="1:11" ht="161.1" customHeight="1" x14ac:dyDescent="0.25">
      <c r="A10" s="196"/>
      <c r="B10" s="4" t="s">
        <v>112</v>
      </c>
      <c r="C10" s="35" t="s">
        <v>113</v>
      </c>
      <c r="D10" s="21">
        <v>44927</v>
      </c>
      <c r="E10" s="21">
        <v>45291</v>
      </c>
      <c r="F10" s="31" t="s">
        <v>114</v>
      </c>
      <c r="G10" s="46">
        <v>1</v>
      </c>
      <c r="H10" s="64" t="s">
        <v>115</v>
      </c>
      <c r="I10" s="123" t="s">
        <v>116</v>
      </c>
      <c r="J10" s="146" t="s">
        <v>117</v>
      </c>
      <c r="K10" s="147">
        <v>1</v>
      </c>
    </row>
    <row r="11" spans="1:11" ht="80.25" customHeight="1" x14ac:dyDescent="0.25">
      <c r="A11" s="196"/>
      <c r="B11" s="38" t="s">
        <v>118</v>
      </c>
      <c r="C11" s="26" t="s">
        <v>119</v>
      </c>
      <c r="D11" s="20">
        <v>44927</v>
      </c>
      <c r="E11" s="20">
        <v>45291</v>
      </c>
      <c r="F11" s="26" t="s">
        <v>120</v>
      </c>
      <c r="G11" s="38" t="s">
        <v>121</v>
      </c>
      <c r="H11" s="64" t="s">
        <v>122</v>
      </c>
      <c r="I11" s="124" t="s">
        <v>123</v>
      </c>
      <c r="J11" s="154" t="s">
        <v>124</v>
      </c>
      <c r="K11" s="76">
        <v>1</v>
      </c>
    </row>
    <row r="12" spans="1:11" ht="106.5" customHeight="1" thickBot="1" x14ac:dyDescent="0.3">
      <c r="A12" s="17" t="s">
        <v>125</v>
      </c>
      <c r="B12" s="26" t="s">
        <v>126</v>
      </c>
      <c r="C12" s="26" t="s">
        <v>65</v>
      </c>
      <c r="D12" s="21">
        <v>45017</v>
      </c>
      <c r="E12" s="21">
        <v>45291</v>
      </c>
      <c r="F12" s="26" t="s">
        <v>127</v>
      </c>
      <c r="G12" s="26" t="s">
        <v>128</v>
      </c>
      <c r="H12" s="70" t="s">
        <v>129</v>
      </c>
      <c r="I12" s="118" t="s">
        <v>130</v>
      </c>
      <c r="J12" s="49" t="s">
        <v>131</v>
      </c>
      <c r="K12" s="76">
        <v>1</v>
      </c>
    </row>
    <row r="13" spans="1:11" ht="118.5" customHeight="1" thickBot="1" x14ac:dyDescent="0.3">
      <c r="A13" s="17" t="s">
        <v>132</v>
      </c>
      <c r="B13" s="26" t="s">
        <v>133</v>
      </c>
      <c r="C13" s="26" t="s">
        <v>65</v>
      </c>
      <c r="D13" s="23">
        <v>44927</v>
      </c>
      <c r="E13" s="23">
        <v>45291</v>
      </c>
      <c r="F13" s="26" t="s">
        <v>134</v>
      </c>
      <c r="G13" s="26" t="s">
        <v>135</v>
      </c>
      <c r="H13" s="71" t="s">
        <v>136</v>
      </c>
      <c r="I13" s="118" t="s">
        <v>137</v>
      </c>
      <c r="J13" s="49" t="s">
        <v>138</v>
      </c>
      <c r="K13" s="76">
        <v>1</v>
      </c>
    </row>
    <row r="14" spans="1:11" ht="21" x14ac:dyDescent="0.35">
      <c r="I14" s="148" t="s">
        <v>139</v>
      </c>
      <c r="J14" s="148"/>
      <c r="K14" s="134">
        <f>AVERAGE(K4:K13)</f>
        <v>1</v>
      </c>
    </row>
  </sheetData>
  <autoFilter ref="A3:K3" xr:uid="{B64B012E-96A3-4641-ADFE-CE86CC92C846}"/>
  <mergeCells count="10">
    <mergeCell ref="A1:K1"/>
    <mergeCell ref="B2:B3"/>
    <mergeCell ref="G2:G3"/>
    <mergeCell ref="A6:A11"/>
    <mergeCell ref="A4:A5"/>
    <mergeCell ref="D2:E2"/>
    <mergeCell ref="A2:A3"/>
    <mergeCell ref="C2:C3"/>
    <mergeCell ref="F2:F3"/>
    <mergeCell ref="H2:J2"/>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75C3-C3AB-4D77-9BFE-EAD6A989976C}">
  <sheetPr codeName="Hoja4"/>
  <dimension ref="A1:K13"/>
  <sheetViews>
    <sheetView topLeftCell="B8" zoomScale="85" zoomScaleNormal="85" workbookViewId="0">
      <selection activeCell="B8" sqref="B8"/>
    </sheetView>
  </sheetViews>
  <sheetFormatPr baseColWidth="10" defaultColWidth="11.42578125" defaultRowHeight="15" x14ac:dyDescent="0.25"/>
  <cols>
    <col min="1" max="1" width="35.140625" customWidth="1"/>
    <col min="2" max="2" width="41" customWidth="1"/>
    <col min="3" max="3" width="11.7109375" customWidth="1"/>
    <col min="4" max="4" width="11.85546875" customWidth="1"/>
    <col min="6" max="6" width="17.140625" customWidth="1"/>
    <col min="7" max="7" width="20.42578125" customWidth="1"/>
    <col min="8" max="8" width="52.5703125" customWidth="1"/>
    <col min="9" max="9" width="69.42578125" customWidth="1"/>
    <col min="10" max="10" width="67.5703125" customWidth="1"/>
    <col min="11" max="11" width="26.28515625" style="57" customWidth="1"/>
    <col min="12" max="12" width="21.7109375" customWidth="1"/>
  </cols>
  <sheetData>
    <row r="1" spans="1:11" ht="15" customHeight="1" x14ac:dyDescent="0.25">
      <c r="A1" s="200" t="s">
        <v>140</v>
      </c>
      <c r="B1" s="201"/>
      <c r="C1" s="201"/>
      <c r="D1" s="201"/>
      <c r="E1" s="201"/>
      <c r="F1" s="201"/>
      <c r="G1" s="201"/>
    </row>
    <row r="2" spans="1:11" ht="15.75" thickBot="1" x14ac:dyDescent="0.3">
      <c r="A2" s="9" t="s">
        <v>10</v>
      </c>
      <c r="B2" s="202" t="s">
        <v>11</v>
      </c>
      <c r="C2" s="203" t="s">
        <v>12</v>
      </c>
      <c r="D2" s="167" t="s">
        <v>13</v>
      </c>
      <c r="E2" s="168"/>
      <c r="F2" s="203" t="s">
        <v>14</v>
      </c>
      <c r="G2" s="202" t="s">
        <v>15</v>
      </c>
      <c r="H2" s="199" t="s">
        <v>16</v>
      </c>
      <c r="I2" s="199"/>
      <c r="J2" s="199"/>
      <c r="K2" s="107"/>
    </row>
    <row r="3" spans="1:11" ht="42.6" customHeight="1" x14ac:dyDescent="0.25">
      <c r="A3" s="9"/>
      <c r="B3" s="184"/>
      <c r="C3" s="185"/>
      <c r="D3" s="3" t="s">
        <v>17</v>
      </c>
      <c r="E3" s="6" t="s">
        <v>18</v>
      </c>
      <c r="F3" s="185"/>
      <c r="G3" s="184"/>
      <c r="H3" s="102" t="s">
        <v>19</v>
      </c>
      <c r="I3" s="102" t="s">
        <v>20</v>
      </c>
      <c r="J3" s="102" t="s">
        <v>21</v>
      </c>
      <c r="K3" s="108" t="s">
        <v>74</v>
      </c>
    </row>
    <row r="4" spans="1:11" ht="132" customHeight="1" x14ac:dyDescent="0.25">
      <c r="A4" s="18" t="s">
        <v>141</v>
      </c>
      <c r="B4" s="26" t="s">
        <v>142</v>
      </c>
      <c r="C4" s="26" t="s">
        <v>95</v>
      </c>
      <c r="D4" s="14">
        <v>44958</v>
      </c>
      <c r="E4" s="14">
        <v>45291</v>
      </c>
      <c r="F4" s="26" t="s">
        <v>143</v>
      </c>
      <c r="G4" s="26" t="s">
        <v>144</v>
      </c>
      <c r="H4" s="109" t="s">
        <v>145</v>
      </c>
      <c r="I4" s="52" t="s">
        <v>146</v>
      </c>
      <c r="J4" s="52" t="s">
        <v>147</v>
      </c>
      <c r="K4" s="88">
        <v>1</v>
      </c>
    </row>
    <row r="5" spans="1:11" ht="114" customHeight="1" x14ac:dyDescent="0.25">
      <c r="A5" s="195" t="s">
        <v>148</v>
      </c>
      <c r="B5" s="26" t="s">
        <v>149</v>
      </c>
      <c r="C5" s="26" t="s">
        <v>95</v>
      </c>
      <c r="D5" s="15">
        <v>44927</v>
      </c>
      <c r="E5" s="14">
        <v>45291</v>
      </c>
      <c r="F5" s="26" t="s">
        <v>150</v>
      </c>
      <c r="G5" s="26" t="s">
        <v>151</v>
      </c>
      <c r="H5" s="66" t="s">
        <v>152</v>
      </c>
      <c r="I5" s="49" t="s">
        <v>153</v>
      </c>
      <c r="J5" s="49" t="s">
        <v>154</v>
      </c>
      <c r="K5" s="75">
        <v>1</v>
      </c>
    </row>
    <row r="6" spans="1:11" ht="81" customHeight="1" x14ac:dyDescent="0.25">
      <c r="A6" s="197"/>
      <c r="B6" s="26" t="s">
        <v>155</v>
      </c>
      <c r="C6" s="26" t="s">
        <v>156</v>
      </c>
      <c r="D6" s="15">
        <v>44927</v>
      </c>
      <c r="E6" s="14">
        <v>45291</v>
      </c>
      <c r="F6" s="26" t="s">
        <v>157</v>
      </c>
      <c r="G6" s="26" t="s">
        <v>158</v>
      </c>
      <c r="H6" s="66" t="s">
        <v>159</v>
      </c>
      <c r="I6" s="49" t="s">
        <v>160</v>
      </c>
      <c r="J6" s="49" t="s">
        <v>160</v>
      </c>
      <c r="K6" s="75">
        <v>1</v>
      </c>
    </row>
    <row r="7" spans="1:11" ht="57.75" customHeight="1" x14ac:dyDescent="0.25">
      <c r="A7" s="17" t="s">
        <v>161</v>
      </c>
      <c r="B7" s="26" t="s">
        <v>162</v>
      </c>
      <c r="C7" s="26" t="s">
        <v>163</v>
      </c>
      <c r="D7" s="11">
        <v>44958</v>
      </c>
      <c r="E7" s="11">
        <v>45230</v>
      </c>
      <c r="F7" s="26" t="s">
        <v>164</v>
      </c>
      <c r="G7" s="26" t="s">
        <v>165</v>
      </c>
      <c r="H7" s="66" t="s">
        <v>166</v>
      </c>
      <c r="I7" s="73" t="s">
        <v>167</v>
      </c>
      <c r="J7" s="73"/>
      <c r="K7" s="88">
        <v>1</v>
      </c>
    </row>
    <row r="8" spans="1:11" ht="58.5" customHeight="1" x14ac:dyDescent="0.25">
      <c r="A8" s="19" t="s">
        <v>168</v>
      </c>
      <c r="B8" s="26" t="s">
        <v>169</v>
      </c>
      <c r="C8" s="26" t="s">
        <v>119</v>
      </c>
      <c r="D8" s="40">
        <v>44593</v>
      </c>
      <c r="E8" s="14">
        <v>44926</v>
      </c>
      <c r="F8" s="26" t="s">
        <v>170</v>
      </c>
      <c r="G8" s="26" t="s">
        <v>171</v>
      </c>
      <c r="H8" s="68" t="s">
        <v>172</v>
      </c>
      <c r="I8" s="73" t="s">
        <v>173</v>
      </c>
      <c r="J8" s="73" t="s">
        <v>174</v>
      </c>
      <c r="K8" s="75">
        <v>1</v>
      </c>
    </row>
    <row r="9" spans="1:11" ht="63" customHeight="1" x14ac:dyDescent="0.25">
      <c r="A9" s="178" t="s">
        <v>175</v>
      </c>
      <c r="B9" s="26" t="s">
        <v>176</v>
      </c>
      <c r="C9" s="26" t="s">
        <v>177</v>
      </c>
      <c r="D9" s="13">
        <v>45108</v>
      </c>
      <c r="E9" s="14">
        <v>45260</v>
      </c>
      <c r="F9" s="26" t="s">
        <v>178</v>
      </c>
      <c r="G9" s="26" t="s">
        <v>179</v>
      </c>
      <c r="H9" s="66" t="s">
        <v>180</v>
      </c>
      <c r="I9" s="143" t="s">
        <v>181</v>
      </c>
      <c r="J9" s="49" t="s">
        <v>182</v>
      </c>
      <c r="K9" s="75">
        <v>1</v>
      </c>
    </row>
    <row r="10" spans="1:11" ht="86.45" customHeight="1" x14ac:dyDescent="0.25">
      <c r="A10" s="179"/>
      <c r="B10" s="26" t="s">
        <v>183</v>
      </c>
      <c r="C10" s="26" t="s">
        <v>177</v>
      </c>
      <c r="D10" s="14">
        <v>44743</v>
      </c>
      <c r="E10" s="14">
        <v>44926</v>
      </c>
      <c r="F10" s="26" t="s">
        <v>184</v>
      </c>
      <c r="G10" s="26" t="s">
        <v>185</v>
      </c>
      <c r="H10" s="66" t="s">
        <v>180</v>
      </c>
      <c r="I10" s="143" t="s">
        <v>186</v>
      </c>
      <c r="J10" s="49" t="s">
        <v>187</v>
      </c>
      <c r="K10" s="75">
        <v>1</v>
      </c>
    </row>
    <row r="11" spans="1:11" ht="144.75" customHeight="1" x14ac:dyDescent="0.25">
      <c r="A11" s="179"/>
      <c r="B11" s="26" t="s">
        <v>188</v>
      </c>
      <c r="C11" s="27" t="s">
        <v>95</v>
      </c>
      <c r="D11" s="14">
        <v>44958</v>
      </c>
      <c r="E11" s="14">
        <v>45291</v>
      </c>
      <c r="F11" s="26" t="s">
        <v>189</v>
      </c>
      <c r="G11" s="26" t="s">
        <v>190</v>
      </c>
      <c r="H11" s="69" t="s">
        <v>191</v>
      </c>
      <c r="I11" s="73" t="s">
        <v>192</v>
      </c>
      <c r="J11" s="73" t="s">
        <v>193</v>
      </c>
      <c r="K11" s="75">
        <v>0.9</v>
      </c>
    </row>
    <row r="12" spans="1:11" ht="92.25" customHeight="1" thickBot="1" x14ac:dyDescent="0.3">
      <c r="A12" s="180"/>
      <c r="B12" s="26" t="s">
        <v>194</v>
      </c>
      <c r="C12" s="27" t="s">
        <v>119</v>
      </c>
      <c r="D12" s="14">
        <v>44927</v>
      </c>
      <c r="E12" s="14">
        <v>45291</v>
      </c>
      <c r="F12" s="26" t="s">
        <v>120</v>
      </c>
      <c r="G12" s="26" t="s">
        <v>195</v>
      </c>
      <c r="H12" s="71" t="s">
        <v>196</v>
      </c>
      <c r="I12" s="49" t="s">
        <v>197</v>
      </c>
      <c r="J12" s="49" t="s">
        <v>198</v>
      </c>
      <c r="K12" s="75">
        <v>0.75</v>
      </c>
    </row>
    <row r="13" spans="1:11" ht="26.25" x14ac:dyDescent="0.4">
      <c r="I13" s="149" t="s">
        <v>199</v>
      </c>
      <c r="J13" s="149"/>
      <c r="K13" s="150">
        <f>AVERAGE(K4:K12)</f>
        <v>0.96111111111111114</v>
      </c>
    </row>
  </sheetData>
  <autoFilter ref="B2:C12" xr:uid="{182275C3-C3AB-4D77-9BFE-EAD6A989976C}"/>
  <mergeCells count="9">
    <mergeCell ref="H2:J2"/>
    <mergeCell ref="A9:A12"/>
    <mergeCell ref="A1:G1"/>
    <mergeCell ref="D2:E2"/>
    <mergeCell ref="A5:A6"/>
    <mergeCell ref="G2:G3"/>
    <mergeCell ref="F2:F3"/>
    <mergeCell ref="B2:B3"/>
    <mergeCell ref="C2:C3"/>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A877-9351-4CEF-A5D5-BC1FAE654930}">
  <sheetPr codeName="Hoja6"/>
  <dimension ref="A1:M14"/>
  <sheetViews>
    <sheetView topLeftCell="H13" zoomScale="70" zoomScaleNormal="70" workbookViewId="0">
      <selection activeCell="J13" sqref="J13"/>
    </sheetView>
  </sheetViews>
  <sheetFormatPr baseColWidth="10" defaultColWidth="11.42578125" defaultRowHeight="15" x14ac:dyDescent="0.25"/>
  <cols>
    <col min="1" max="1" width="24.5703125" customWidth="1"/>
    <col min="2" max="2" width="41.42578125" style="39" customWidth="1"/>
    <col min="3" max="3" width="17.140625" customWidth="1"/>
    <col min="6" max="6" width="20.85546875" customWidth="1"/>
    <col min="7" max="7" width="32.42578125" customWidth="1"/>
    <col min="8" max="8" width="60.5703125" customWidth="1"/>
    <col min="9" max="9" width="65.28515625" style="110" customWidth="1"/>
    <col min="10" max="10" width="86.140625" customWidth="1"/>
    <col min="11" max="11" width="27.28515625" style="77" customWidth="1"/>
  </cols>
  <sheetData>
    <row r="1" spans="1:13" ht="15.75" customHeight="1" thickBot="1" x14ac:dyDescent="0.3">
      <c r="A1" s="175" t="s">
        <v>200</v>
      </c>
      <c r="B1" s="176"/>
      <c r="C1" s="176"/>
      <c r="D1" s="176"/>
      <c r="E1" s="176"/>
      <c r="F1" s="176"/>
      <c r="G1" s="176"/>
      <c r="H1" s="176"/>
      <c r="I1" s="176"/>
      <c r="J1" s="176"/>
      <c r="K1" s="176"/>
    </row>
    <row r="2" spans="1:13" ht="26.45" customHeight="1" thickBot="1" x14ac:dyDescent="0.3">
      <c r="A2" s="193" t="s">
        <v>10</v>
      </c>
      <c r="B2" s="193" t="s">
        <v>11</v>
      </c>
      <c r="C2" s="193" t="s">
        <v>12</v>
      </c>
      <c r="D2" s="194" t="s">
        <v>13</v>
      </c>
      <c r="E2" s="198"/>
      <c r="F2" s="193" t="s">
        <v>14</v>
      </c>
      <c r="G2" s="194" t="s">
        <v>15</v>
      </c>
      <c r="H2" s="199" t="s">
        <v>16</v>
      </c>
      <c r="I2" s="199"/>
      <c r="J2" s="199"/>
      <c r="K2" s="101"/>
      <c r="L2" s="61"/>
      <c r="M2" s="61"/>
    </row>
    <row r="3" spans="1:13" ht="26.25" thickBot="1" x14ac:dyDescent="0.3">
      <c r="A3" s="185"/>
      <c r="B3" s="185"/>
      <c r="C3" s="185"/>
      <c r="D3" s="3" t="s">
        <v>17</v>
      </c>
      <c r="E3" s="6" t="s">
        <v>18</v>
      </c>
      <c r="F3" s="185"/>
      <c r="G3" s="185"/>
      <c r="H3" s="47" t="s">
        <v>19</v>
      </c>
      <c r="I3" s="126" t="s">
        <v>20</v>
      </c>
      <c r="J3" s="106" t="s">
        <v>201</v>
      </c>
      <c r="K3" s="60" t="s">
        <v>74</v>
      </c>
    </row>
    <row r="4" spans="1:13" ht="69.599999999999994" customHeight="1" x14ac:dyDescent="0.25">
      <c r="A4" s="178" t="s">
        <v>202</v>
      </c>
      <c r="B4" s="26" t="s">
        <v>203</v>
      </c>
      <c r="C4" s="26" t="s">
        <v>119</v>
      </c>
      <c r="D4" s="20">
        <v>44927</v>
      </c>
      <c r="E4" s="20">
        <v>45291</v>
      </c>
      <c r="F4" s="26" t="s">
        <v>204</v>
      </c>
      <c r="G4" s="26" t="s">
        <v>205</v>
      </c>
      <c r="H4" s="63" t="s">
        <v>206</v>
      </c>
      <c r="I4" s="127" t="s">
        <v>207</v>
      </c>
      <c r="J4" s="73" t="s">
        <v>208</v>
      </c>
      <c r="K4" s="75">
        <v>1</v>
      </c>
    </row>
    <row r="5" spans="1:13" ht="69.599999999999994" customHeight="1" x14ac:dyDescent="0.25">
      <c r="A5" s="180"/>
      <c r="B5" s="26" t="s">
        <v>209</v>
      </c>
      <c r="C5" s="26" t="s">
        <v>119</v>
      </c>
      <c r="D5" s="20">
        <v>44927</v>
      </c>
      <c r="E5" s="20">
        <v>45291</v>
      </c>
      <c r="F5" s="26" t="s">
        <v>210</v>
      </c>
      <c r="G5" s="26" t="s">
        <v>211</v>
      </c>
      <c r="H5" s="64" t="s">
        <v>212</v>
      </c>
      <c r="I5" s="127" t="s">
        <v>213</v>
      </c>
      <c r="J5" s="73" t="s">
        <v>214</v>
      </c>
      <c r="K5" s="75">
        <v>1</v>
      </c>
    </row>
    <row r="6" spans="1:13" ht="101.25" customHeight="1" x14ac:dyDescent="0.25">
      <c r="A6" s="178" t="s">
        <v>215</v>
      </c>
      <c r="B6" s="33" t="s">
        <v>216</v>
      </c>
      <c r="C6" s="33" t="s">
        <v>95</v>
      </c>
      <c r="D6" s="20">
        <v>44927</v>
      </c>
      <c r="E6" s="20">
        <v>45291</v>
      </c>
      <c r="F6" s="26" t="s">
        <v>217</v>
      </c>
      <c r="G6" s="26" t="s">
        <v>218</v>
      </c>
      <c r="H6" s="65" t="s">
        <v>219</v>
      </c>
      <c r="I6" s="118" t="s">
        <v>220</v>
      </c>
      <c r="J6" s="74" t="s">
        <v>221</v>
      </c>
      <c r="K6" s="75">
        <v>1</v>
      </c>
      <c r="L6" s="87"/>
    </row>
    <row r="7" spans="1:13" ht="117" customHeight="1" x14ac:dyDescent="0.25">
      <c r="A7" s="179"/>
      <c r="B7" s="33" t="s">
        <v>222</v>
      </c>
      <c r="C7" s="33" t="s">
        <v>95</v>
      </c>
      <c r="D7" s="22">
        <v>44927</v>
      </c>
      <c r="E7" s="22">
        <v>45291</v>
      </c>
      <c r="F7" s="28" t="s">
        <v>223</v>
      </c>
      <c r="G7" s="28" t="s">
        <v>224</v>
      </c>
      <c r="H7" s="66" t="s">
        <v>225</v>
      </c>
      <c r="I7" s="127" t="s">
        <v>226</v>
      </c>
      <c r="J7" s="118" t="s">
        <v>227</v>
      </c>
      <c r="K7" s="75">
        <v>1</v>
      </c>
      <c r="L7" s="87"/>
    </row>
    <row r="8" spans="1:13" ht="150" x14ac:dyDescent="0.25">
      <c r="A8" s="178" t="s">
        <v>228</v>
      </c>
      <c r="B8" s="37" t="s">
        <v>229</v>
      </c>
      <c r="C8" s="32" t="s">
        <v>230</v>
      </c>
      <c r="D8" s="25">
        <v>45170</v>
      </c>
      <c r="E8" s="25">
        <v>45275</v>
      </c>
      <c r="F8" s="30" t="s">
        <v>231</v>
      </c>
      <c r="G8" s="26" t="s">
        <v>232</v>
      </c>
      <c r="H8" s="66" t="s">
        <v>233</v>
      </c>
      <c r="I8" s="128"/>
      <c r="J8" s="151" t="s">
        <v>234</v>
      </c>
      <c r="K8" s="105">
        <v>1</v>
      </c>
    </row>
    <row r="9" spans="1:13" ht="154.5" customHeight="1" x14ac:dyDescent="0.25">
      <c r="A9" s="179"/>
      <c r="B9" s="37" t="s">
        <v>235</v>
      </c>
      <c r="C9" s="32" t="s">
        <v>230</v>
      </c>
      <c r="D9" s="25">
        <v>45153</v>
      </c>
      <c r="E9" s="25">
        <v>45260</v>
      </c>
      <c r="F9" s="30" t="s">
        <v>236</v>
      </c>
      <c r="G9" s="26" t="s">
        <v>237</v>
      </c>
      <c r="H9" s="66" t="s">
        <v>238</v>
      </c>
      <c r="I9" s="128"/>
      <c r="J9" s="151" t="s">
        <v>239</v>
      </c>
      <c r="K9" s="105">
        <v>1</v>
      </c>
    </row>
    <row r="10" spans="1:13" ht="119.25" customHeight="1" x14ac:dyDescent="0.25">
      <c r="A10" s="180"/>
      <c r="B10" s="37" t="s">
        <v>240</v>
      </c>
      <c r="C10" s="32" t="s">
        <v>230</v>
      </c>
      <c r="D10" s="25">
        <v>45170</v>
      </c>
      <c r="E10" s="25">
        <v>45275</v>
      </c>
      <c r="F10" s="30" t="s">
        <v>241</v>
      </c>
      <c r="G10" s="26" t="s">
        <v>242</v>
      </c>
      <c r="H10" s="66" t="s">
        <v>238</v>
      </c>
      <c r="I10" s="128"/>
      <c r="J10" s="151" t="s">
        <v>243</v>
      </c>
      <c r="K10" s="105">
        <v>1</v>
      </c>
    </row>
    <row r="11" spans="1:13" ht="150.75" customHeight="1" x14ac:dyDescent="0.25">
      <c r="A11" s="18" t="s">
        <v>244</v>
      </c>
      <c r="B11" s="26" t="s">
        <v>245</v>
      </c>
      <c r="C11" s="26" t="s">
        <v>246</v>
      </c>
      <c r="D11" s="24">
        <v>44958</v>
      </c>
      <c r="E11" s="24">
        <v>45291</v>
      </c>
      <c r="F11" s="29" t="s">
        <v>247</v>
      </c>
      <c r="G11" s="26" t="s">
        <v>248</v>
      </c>
      <c r="H11" s="64" t="s">
        <v>249</v>
      </c>
      <c r="I11" s="127" t="s">
        <v>250</v>
      </c>
      <c r="J11" s="73" t="s">
        <v>251</v>
      </c>
      <c r="K11" s="75">
        <f>4/4</f>
        <v>1</v>
      </c>
    </row>
    <row r="12" spans="1:13" ht="202.5" customHeight="1" x14ac:dyDescent="0.25">
      <c r="A12" s="178" t="s">
        <v>252</v>
      </c>
      <c r="B12" s="4" t="s">
        <v>253</v>
      </c>
      <c r="C12" s="30" t="s">
        <v>254</v>
      </c>
      <c r="D12" s="20">
        <v>44958</v>
      </c>
      <c r="E12" s="20">
        <v>45291</v>
      </c>
      <c r="F12" s="4" t="s">
        <v>255</v>
      </c>
      <c r="G12" s="38" t="s">
        <v>256</v>
      </c>
      <c r="H12" s="64" t="s">
        <v>257</v>
      </c>
      <c r="I12" s="124" t="s">
        <v>258</v>
      </c>
      <c r="J12" s="4" t="s">
        <v>259</v>
      </c>
      <c r="K12" s="75">
        <f>5/5</f>
        <v>1</v>
      </c>
      <c r="L12" s="16"/>
    </row>
    <row r="13" spans="1:13" ht="287.25" customHeight="1" thickBot="1" x14ac:dyDescent="0.3">
      <c r="A13" s="180"/>
      <c r="B13" s="26" t="s">
        <v>260</v>
      </c>
      <c r="C13" s="26" t="s">
        <v>261</v>
      </c>
      <c r="D13" s="20">
        <v>44927</v>
      </c>
      <c r="E13" s="20">
        <v>45291</v>
      </c>
      <c r="F13" s="26" t="s">
        <v>262</v>
      </c>
      <c r="G13" s="26" t="s">
        <v>263</v>
      </c>
      <c r="H13" s="62" t="s">
        <v>264</v>
      </c>
      <c r="I13" s="129" t="s">
        <v>265</v>
      </c>
      <c r="J13" s="146" t="s">
        <v>266</v>
      </c>
      <c r="K13" s="152">
        <f>5/5</f>
        <v>1</v>
      </c>
    </row>
    <row r="14" spans="1:13" ht="28.5" x14ac:dyDescent="0.45">
      <c r="I14" s="130" t="s">
        <v>267</v>
      </c>
      <c r="J14" s="85"/>
      <c r="K14" s="86">
        <f>AVERAGE(K8:K13,K4:K7)</f>
        <v>1</v>
      </c>
    </row>
  </sheetData>
  <mergeCells count="12">
    <mergeCell ref="A1:K1"/>
    <mergeCell ref="A12:A13"/>
    <mergeCell ref="A4:A5"/>
    <mergeCell ref="A8:A10"/>
    <mergeCell ref="A6:A7"/>
    <mergeCell ref="D2:E2"/>
    <mergeCell ref="B2:B3"/>
    <mergeCell ref="G2:G3"/>
    <mergeCell ref="A2:A3"/>
    <mergeCell ref="C2:C3"/>
    <mergeCell ref="F2:F3"/>
    <mergeCell ref="H2:J2"/>
  </mergeCells>
  <phoneticPr fontId="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0F60-B364-43EB-801A-3D5DE8E918C4}">
  <sheetPr codeName="Hoja7"/>
  <dimension ref="A1:L24"/>
  <sheetViews>
    <sheetView tabSelected="1" topLeftCell="C18" zoomScale="70" zoomScaleNormal="70" workbookViewId="0">
      <selection activeCell="I21" sqref="I21"/>
    </sheetView>
  </sheetViews>
  <sheetFormatPr baseColWidth="10" defaultColWidth="11.42578125" defaultRowHeight="26.45" customHeight="1" x14ac:dyDescent="0.25"/>
  <cols>
    <col min="1" max="1" width="17.5703125" bestFit="1" customWidth="1"/>
    <col min="2" max="2" width="32.28515625" customWidth="1"/>
    <col min="3" max="3" width="41.28515625" customWidth="1"/>
    <col min="4" max="4" width="27.140625" customWidth="1"/>
    <col min="5" max="6" width="13.140625" customWidth="1"/>
    <col min="7" max="7" width="18.42578125" customWidth="1"/>
    <col min="8" max="8" width="26.7109375" bestFit="1" customWidth="1"/>
    <col min="9" max="9" width="34.85546875" customWidth="1"/>
    <col min="10" max="11" width="35.7109375" customWidth="1"/>
    <col min="12" max="12" width="21.85546875" customWidth="1"/>
  </cols>
  <sheetData>
    <row r="1" spans="1:12" ht="26.45" customHeight="1" thickBot="1" x14ac:dyDescent="0.3">
      <c r="A1" s="175" t="s">
        <v>268</v>
      </c>
      <c r="B1" s="176"/>
      <c r="C1" s="176"/>
      <c r="D1" s="176"/>
      <c r="E1" s="176"/>
      <c r="F1" s="176"/>
      <c r="G1" s="176"/>
      <c r="H1" s="176"/>
      <c r="I1" s="176"/>
      <c r="J1" s="176"/>
      <c r="K1" s="176"/>
      <c r="L1" s="176"/>
    </row>
    <row r="2" spans="1:12" ht="26.45" customHeight="1" thickBot="1" x14ac:dyDescent="0.3">
      <c r="A2" s="3" t="s">
        <v>10</v>
      </c>
      <c r="B2" s="6" t="s">
        <v>11</v>
      </c>
      <c r="C2" s="193" t="s">
        <v>269</v>
      </c>
      <c r="D2" s="193" t="s">
        <v>12</v>
      </c>
      <c r="E2" s="194" t="s">
        <v>13</v>
      </c>
      <c r="F2" s="198"/>
      <c r="G2" s="6" t="s">
        <v>14</v>
      </c>
      <c r="H2" s="6" t="s">
        <v>15</v>
      </c>
      <c r="I2" s="204" t="s">
        <v>16</v>
      </c>
      <c r="J2" s="205"/>
      <c r="K2" s="206"/>
      <c r="L2" s="101"/>
    </row>
    <row r="3" spans="1:12" ht="26.45" customHeight="1" x14ac:dyDescent="0.25">
      <c r="A3" s="9"/>
      <c r="B3" s="7"/>
      <c r="C3" s="185"/>
      <c r="D3" s="185"/>
      <c r="E3" s="3" t="s">
        <v>17</v>
      </c>
      <c r="F3" s="6" t="s">
        <v>18</v>
      </c>
      <c r="G3" s="7"/>
      <c r="H3" s="7"/>
      <c r="I3" s="103" t="s">
        <v>19</v>
      </c>
      <c r="J3" s="103" t="s">
        <v>20</v>
      </c>
      <c r="K3" s="60" t="s">
        <v>21</v>
      </c>
      <c r="L3" s="60" t="s">
        <v>74</v>
      </c>
    </row>
    <row r="4" spans="1:12" ht="60.6" customHeight="1" x14ac:dyDescent="0.25">
      <c r="A4" s="178" t="s">
        <v>270</v>
      </c>
      <c r="B4" s="178" t="s">
        <v>271</v>
      </c>
      <c r="C4" s="30" t="s">
        <v>272</v>
      </c>
      <c r="D4" s="30" t="s">
        <v>119</v>
      </c>
      <c r="E4" s="11">
        <v>44936</v>
      </c>
      <c r="F4" s="11">
        <v>44985</v>
      </c>
      <c r="G4" s="30" t="s">
        <v>273</v>
      </c>
      <c r="H4" s="48" t="s">
        <v>274</v>
      </c>
      <c r="I4" s="56" t="s">
        <v>275</v>
      </c>
      <c r="J4" s="100" t="s">
        <v>69</v>
      </c>
      <c r="K4" s="100" t="s">
        <v>69</v>
      </c>
      <c r="L4" s="91">
        <v>1</v>
      </c>
    </row>
    <row r="5" spans="1:12" ht="69.95" customHeight="1" x14ac:dyDescent="0.25">
      <c r="A5" s="179"/>
      <c r="B5" s="179"/>
      <c r="C5" s="30" t="s">
        <v>276</v>
      </c>
      <c r="D5" s="30" t="s">
        <v>277</v>
      </c>
      <c r="E5" s="11">
        <v>44936</v>
      </c>
      <c r="F5" s="11">
        <v>45107</v>
      </c>
      <c r="G5" s="30" t="s">
        <v>278</v>
      </c>
      <c r="H5" s="48" t="s">
        <v>279</v>
      </c>
      <c r="I5" s="56" t="s">
        <v>280</v>
      </c>
      <c r="J5" s="100" t="s">
        <v>69</v>
      </c>
      <c r="K5" s="100" t="s">
        <v>69</v>
      </c>
      <c r="L5" s="91">
        <v>1</v>
      </c>
    </row>
    <row r="6" spans="1:12" ht="96" customHeight="1" x14ac:dyDescent="0.25">
      <c r="A6" s="179"/>
      <c r="B6" s="179"/>
      <c r="C6" s="30" t="s">
        <v>281</v>
      </c>
      <c r="D6" s="30" t="s">
        <v>277</v>
      </c>
      <c r="E6" s="11">
        <v>44936</v>
      </c>
      <c r="F6" s="11">
        <v>45107</v>
      </c>
      <c r="G6" s="30" t="s">
        <v>282</v>
      </c>
      <c r="H6" s="48" t="s">
        <v>283</v>
      </c>
      <c r="I6" s="56" t="s">
        <v>284</v>
      </c>
      <c r="J6" s="100" t="s">
        <v>69</v>
      </c>
      <c r="K6" s="100" t="s">
        <v>69</v>
      </c>
      <c r="L6" s="91">
        <v>1</v>
      </c>
    </row>
    <row r="7" spans="1:12" ht="60" x14ac:dyDescent="0.25">
      <c r="A7" s="179"/>
      <c r="B7" s="180"/>
      <c r="C7" s="30" t="s">
        <v>285</v>
      </c>
      <c r="D7" s="30" t="s">
        <v>277</v>
      </c>
      <c r="E7" s="11">
        <v>44986</v>
      </c>
      <c r="F7" s="11">
        <v>45291</v>
      </c>
      <c r="G7" s="30" t="s">
        <v>286</v>
      </c>
      <c r="H7" s="48" t="s">
        <v>287</v>
      </c>
      <c r="I7" s="56" t="s">
        <v>288</v>
      </c>
      <c r="J7" s="127">
        <v>66</v>
      </c>
      <c r="K7" s="73" t="s">
        <v>289</v>
      </c>
      <c r="L7" s="82">
        <v>1</v>
      </c>
    </row>
    <row r="8" spans="1:12" ht="61.5" customHeight="1" x14ac:dyDescent="0.25">
      <c r="A8" s="179"/>
      <c r="B8" s="30" t="s">
        <v>290</v>
      </c>
      <c r="C8" s="30" t="s">
        <v>291</v>
      </c>
      <c r="D8" s="30" t="s">
        <v>277</v>
      </c>
      <c r="E8" s="11">
        <v>44986</v>
      </c>
      <c r="F8" s="11">
        <v>45107</v>
      </c>
      <c r="G8" s="34" t="s">
        <v>292</v>
      </c>
      <c r="H8" s="48" t="s">
        <v>293</v>
      </c>
      <c r="I8" s="56" t="s">
        <v>288</v>
      </c>
      <c r="J8" s="127" t="s">
        <v>294</v>
      </c>
      <c r="K8" s="100" t="s">
        <v>69</v>
      </c>
      <c r="L8" s="91">
        <v>1</v>
      </c>
    </row>
    <row r="9" spans="1:12" ht="66.95" customHeight="1" x14ac:dyDescent="0.25">
      <c r="A9" s="179"/>
      <c r="B9" s="30" t="s">
        <v>295</v>
      </c>
      <c r="C9" s="30" t="s">
        <v>296</v>
      </c>
      <c r="D9" s="30" t="s">
        <v>277</v>
      </c>
      <c r="E9" s="11">
        <v>45017</v>
      </c>
      <c r="F9" s="11">
        <v>45107</v>
      </c>
      <c r="G9" s="34" t="s">
        <v>297</v>
      </c>
      <c r="H9" s="48" t="s">
        <v>298</v>
      </c>
      <c r="I9" s="56" t="s">
        <v>288</v>
      </c>
      <c r="J9" s="127" t="s">
        <v>299</v>
      </c>
      <c r="K9" s="100" t="s">
        <v>69</v>
      </c>
      <c r="L9" s="91">
        <v>1</v>
      </c>
    </row>
    <row r="10" spans="1:12" ht="66.599999999999994" customHeight="1" x14ac:dyDescent="0.25">
      <c r="A10" s="179"/>
      <c r="B10" s="178" t="s">
        <v>300</v>
      </c>
      <c r="C10" s="30" t="s">
        <v>301</v>
      </c>
      <c r="D10" s="30" t="s">
        <v>277</v>
      </c>
      <c r="E10" s="11">
        <v>45017</v>
      </c>
      <c r="F10" s="11">
        <v>45291</v>
      </c>
      <c r="G10" s="34" t="s">
        <v>302</v>
      </c>
      <c r="H10" s="48" t="s">
        <v>303</v>
      </c>
      <c r="I10" s="56" t="s">
        <v>288</v>
      </c>
      <c r="J10" s="127" t="s">
        <v>304</v>
      </c>
      <c r="K10" s="73" t="s">
        <v>305</v>
      </c>
      <c r="L10" s="84">
        <v>1</v>
      </c>
    </row>
    <row r="11" spans="1:12" ht="66.599999999999994" customHeight="1" x14ac:dyDescent="0.25">
      <c r="A11" s="179"/>
      <c r="B11" s="180"/>
      <c r="C11" s="30" t="s">
        <v>306</v>
      </c>
      <c r="D11" s="30" t="s">
        <v>277</v>
      </c>
      <c r="E11" s="11">
        <v>45017</v>
      </c>
      <c r="F11" s="11">
        <v>45291</v>
      </c>
      <c r="G11" s="34" t="s">
        <v>307</v>
      </c>
      <c r="H11" s="48" t="s">
        <v>308</v>
      </c>
      <c r="I11" s="56" t="s">
        <v>288</v>
      </c>
      <c r="J11" s="118" t="s">
        <v>309</v>
      </c>
      <c r="K11" s="49" t="s">
        <v>310</v>
      </c>
      <c r="L11" s="84">
        <v>1</v>
      </c>
    </row>
    <row r="12" spans="1:12" ht="51.6" customHeight="1" x14ac:dyDescent="0.25">
      <c r="A12" s="179"/>
      <c r="B12" s="178" t="s">
        <v>311</v>
      </c>
      <c r="C12" s="30" t="s">
        <v>312</v>
      </c>
      <c r="D12" s="30" t="s">
        <v>277</v>
      </c>
      <c r="E12" s="11">
        <v>44986</v>
      </c>
      <c r="F12" s="11">
        <v>45291</v>
      </c>
      <c r="G12" s="34" t="s">
        <v>313</v>
      </c>
      <c r="H12" s="48" t="s">
        <v>314</v>
      </c>
      <c r="I12" s="56" t="s">
        <v>315</v>
      </c>
      <c r="J12" s="136" t="s">
        <v>316</v>
      </c>
      <c r="K12" s="83" t="s">
        <v>316</v>
      </c>
      <c r="L12" s="84">
        <v>1</v>
      </c>
    </row>
    <row r="13" spans="1:12" ht="84" customHeight="1" x14ac:dyDescent="0.25">
      <c r="A13" s="179"/>
      <c r="B13" s="179"/>
      <c r="C13" s="30" t="s">
        <v>317</v>
      </c>
      <c r="D13" s="30" t="s">
        <v>277</v>
      </c>
      <c r="E13" s="11">
        <v>45170</v>
      </c>
      <c r="F13" s="11">
        <v>45291</v>
      </c>
      <c r="G13" s="34" t="s">
        <v>318</v>
      </c>
      <c r="H13" s="48" t="s">
        <v>319</v>
      </c>
      <c r="I13" s="56" t="s">
        <v>288</v>
      </c>
      <c r="J13" s="56" t="s">
        <v>288</v>
      </c>
      <c r="K13" s="83" t="s">
        <v>320</v>
      </c>
      <c r="L13" s="104">
        <v>1</v>
      </c>
    </row>
    <row r="14" spans="1:12" ht="60.6" customHeight="1" x14ac:dyDescent="0.25">
      <c r="A14" s="179"/>
      <c r="B14" s="179"/>
      <c r="C14" s="30" t="s">
        <v>321</v>
      </c>
      <c r="D14" s="30" t="s">
        <v>277</v>
      </c>
      <c r="E14" s="11">
        <v>45170</v>
      </c>
      <c r="F14" s="11">
        <v>45291</v>
      </c>
      <c r="G14" s="34" t="s">
        <v>322</v>
      </c>
      <c r="H14" s="48" t="s">
        <v>323</v>
      </c>
      <c r="I14" s="56" t="s">
        <v>288</v>
      </c>
      <c r="J14" s="56" t="s">
        <v>288</v>
      </c>
      <c r="K14" s="83" t="s">
        <v>324</v>
      </c>
      <c r="L14" s="104">
        <v>1</v>
      </c>
    </row>
    <row r="15" spans="1:12" ht="51.6" customHeight="1" x14ac:dyDescent="0.25">
      <c r="A15" s="179"/>
      <c r="B15" s="179"/>
      <c r="C15" s="30" t="s">
        <v>325</v>
      </c>
      <c r="D15" s="30" t="s">
        <v>277</v>
      </c>
      <c r="E15" s="11">
        <v>45200</v>
      </c>
      <c r="F15" s="11">
        <v>45291</v>
      </c>
      <c r="G15" s="34" t="s">
        <v>326</v>
      </c>
      <c r="H15" s="48" t="s">
        <v>327</v>
      </c>
      <c r="I15" s="56" t="s">
        <v>288</v>
      </c>
      <c r="J15" s="56" t="s">
        <v>288</v>
      </c>
      <c r="K15" s="83" t="s">
        <v>328</v>
      </c>
      <c r="L15" s="104">
        <v>1</v>
      </c>
    </row>
    <row r="16" spans="1:12" ht="51.6" customHeight="1" x14ac:dyDescent="0.25">
      <c r="A16" s="179"/>
      <c r="B16" s="179"/>
      <c r="C16" s="30" t="s">
        <v>329</v>
      </c>
      <c r="D16" s="30" t="s">
        <v>277</v>
      </c>
      <c r="E16" s="11">
        <v>45231</v>
      </c>
      <c r="F16" s="11">
        <v>45289</v>
      </c>
      <c r="G16" s="34" t="s">
        <v>330</v>
      </c>
      <c r="H16" s="48" t="s">
        <v>331</v>
      </c>
      <c r="I16" s="56" t="s">
        <v>288</v>
      </c>
      <c r="J16" s="56" t="s">
        <v>288</v>
      </c>
      <c r="K16" s="83" t="s">
        <v>332</v>
      </c>
      <c r="L16" s="104">
        <v>1</v>
      </c>
    </row>
    <row r="17" spans="1:12" ht="51.6" customHeight="1" x14ac:dyDescent="0.25">
      <c r="A17" s="180"/>
      <c r="B17" s="180"/>
      <c r="C17" s="30" t="s">
        <v>333</v>
      </c>
      <c r="D17" s="30" t="s">
        <v>277</v>
      </c>
      <c r="E17" s="11">
        <v>45200</v>
      </c>
      <c r="F17" s="11">
        <v>45291</v>
      </c>
      <c r="G17" s="34" t="s">
        <v>334</v>
      </c>
      <c r="H17" s="48" t="s">
        <v>335</v>
      </c>
      <c r="I17" s="56" t="s">
        <v>288</v>
      </c>
      <c r="J17" s="56" t="s">
        <v>288</v>
      </c>
      <c r="K17" s="83" t="s">
        <v>336</v>
      </c>
      <c r="L17" s="104">
        <v>1</v>
      </c>
    </row>
    <row r="18" spans="1:12" ht="74.099999999999994" customHeight="1" x14ac:dyDescent="0.25">
      <c r="A18" s="195" t="s">
        <v>337</v>
      </c>
      <c r="B18" s="30" t="s">
        <v>338</v>
      </c>
      <c r="C18" s="137" t="s">
        <v>339</v>
      </c>
      <c r="D18" s="30" t="s">
        <v>119</v>
      </c>
      <c r="E18" s="11">
        <v>44927</v>
      </c>
      <c r="F18" s="11">
        <v>45291</v>
      </c>
      <c r="G18" s="34" t="s">
        <v>340</v>
      </c>
      <c r="H18" s="48" t="s">
        <v>341</v>
      </c>
      <c r="I18" s="56" t="s">
        <v>342</v>
      </c>
      <c r="J18" s="83" t="s">
        <v>343</v>
      </c>
      <c r="K18" s="83" t="s">
        <v>344</v>
      </c>
      <c r="L18" s="84">
        <v>0.75</v>
      </c>
    </row>
    <row r="19" spans="1:12" ht="66.599999999999994" customHeight="1" x14ac:dyDescent="0.25">
      <c r="A19" s="196"/>
      <c r="B19" s="30" t="s">
        <v>345</v>
      </c>
      <c r="C19" s="137" t="s">
        <v>339</v>
      </c>
      <c r="D19" s="30" t="s">
        <v>119</v>
      </c>
      <c r="E19" s="11">
        <v>44927</v>
      </c>
      <c r="F19" s="11">
        <v>45291</v>
      </c>
      <c r="G19" s="34" t="s">
        <v>340</v>
      </c>
      <c r="H19" s="48" t="s">
        <v>341</v>
      </c>
      <c r="I19" s="56" t="s">
        <v>346</v>
      </c>
      <c r="J19" s="83" t="s">
        <v>347</v>
      </c>
      <c r="K19" s="83" t="s">
        <v>348</v>
      </c>
      <c r="L19" s="84">
        <v>1</v>
      </c>
    </row>
    <row r="20" spans="1:12" ht="78" customHeight="1" x14ac:dyDescent="0.25">
      <c r="A20" s="196"/>
      <c r="B20" s="30" t="s">
        <v>349</v>
      </c>
      <c r="C20" s="137" t="s">
        <v>339</v>
      </c>
      <c r="D20" s="208" t="s">
        <v>350</v>
      </c>
      <c r="E20" s="209">
        <v>44927</v>
      </c>
      <c r="F20" s="209">
        <v>45291</v>
      </c>
      <c r="G20" s="210" t="s">
        <v>340</v>
      </c>
      <c r="H20" s="211" t="s">
        <v>341</v>
      </c>
      <c r="I20" s="211" t="s">
        <v>351</v>
      </c>
      <c r="J20" s="211" t="s">
        <v>377</v>
      </c>
      <c r="K20" s="212" t="s">
        <v>378</v>
      </c>
      <c r="L20" s="153">
        <v>1</v>
      </c>
    </row>
    <row r="21" spans="1:12" ht="86.45" customHeight="1" x14ac:dyDescent="0.25">
      <c r="A21" s="196"/>
      <c r="B21" s="30" t="s">
        <v>352</v>
      </c>
      <c r="C21" s="137" t="s">
        <v>339</v>
      </c>
      <c r="D21" s="208" t="s">
        <v>350</v>
      </c>
      <c r="E21" s="209">
        <v>44958</v>
      </c>
      <c r="F21" s="209">
        <v>45291</v>
      </c>
      <c r="G21" s="210" t="s">
        <v>353</v>
      </c>
      <c r="H21" s="213" t="s">
        <v>354</v>
      </c>
      <c r="I21" s="211" t="s">
        <v>355</v>
      </c>
      <c r="J21" s="214" t="s">
        <v>356</v>
      </c>
      <c r="K21" s="214" t="s">
        <v>357</v>
      </c>
      <c r="L21" s="153">
        <v>1</v>
      </c>
    </row>
    <row r="22" spans="1:12" ht="95.1" customHeight="1" thickBot="1" x14ac:dyDescent="0.3">
      <c r="A22" s="196"/>
      <c r="B22" s="30" t="s">
        <v>358</v>
      </c>
      <c r="C22" s="137" t="s">
        <v>339</v>
      </c>
      <c r="D22" s="208" t="s">
        <v>350</v>
      </c>
      <c r="E22" s="209">
        <v>44927</v>
      </c>
      <c r="F22" s="209">
        <v>45291</v>
      </c>
      <c r="G22" s="210" t="s">
        <v>340</v>
      </c>
      <c r="H22" s="211" t="s">
        <v>341</v>
      </c>
      <c r="I22" s="215" t="s">
        <v>381</v>
      </c>
      <c r="J22" s="214" t="s">
        <v>380</v>
      </c>
      <c r="K22" s="212" t="s">
        <v>379</v>
      </c>
      <c r="L22" s="153">
        <v>1</v>
      </c>
    </row>
    <row r="23" spans="1:12" ht="102.95" customHeight="1" thickBot="1" x14ac:dyDescent="0.3">
      <c r="A23" s="207"/>
      <c r="B23" s="30" t="s">
        <v>359</v>
      </c>
      <c r="C23" s="137" t="s">
        <v>339</v>
      </c>
      <c r="D23" s="30" t="s">
        <v>119</v>
      </c>
      <c r="E23" s="11">
        <v>44927</v>
      </c>
      <c r="F23" s="11">
        <v>45291</v>
      </c>
      <c r="G23" s="34" t="s">
        <v>360</v>
      </c>
      <c r="H23" s="48" t="s">
        <v>361</v>
      </c>
      <c r="I23" s="62" t="s">
        <v>362</v>
      </c>
      <c r="J23" s="73" t="s">
        <v>363</v>
      </c>
      <c r="K23" s="73" t="s">
        <v>364</v>
      </c>
      <c r="L23" s="82">
        <v>0.9</v>
      </c>
    </row>
    <row r="24" spans="1:12" ht="60.6" customHeight="1" x14ac:dyDescent="0.4">
      <c r="K24" s="93" t="s">
        <v>365</v>
      </c>
      <c r="L24" s="155">
        <f>AVERAGE(L4:L23)</f>
        <v>0.98249999999999993</v>
      </c>
    </row>
  </sheetData>
  <mergeCells count="10">
    <mergeCell ref="A18:A23"/>
    <mergeCell ref="C2:C3"/>
    <mergeCell ref="E2:F2"/>
    <mergeCell ref="D2:D3"/>
    <mergeCell ref="B4:B7"/>
    <mergeCell ref="A1:L1"/>
    <mergeCell ref="B10:B11"/>
    <mergeCell ref="B12:B17"/>
    <mergeCell ref="A4:A17"/>
    <mergeCell ref="I2:K2"/>
  </mergeCells>
  <phoneticPr fontId="5"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F957-C06B-410C-902D-DFE625640840}">
  <dimension ref="A1:C8"/>
  <sheetViews>
    <sheetView workbookViewId="0">
      <selection activeCell="C7" sqref="C7"/>
    </sheetView>
  </sheetViews>
  <sheetFormatPr baseColWidth="10" defaultColWidth="10.85546875" defaultRowHeight="15" x14ac:dyDescent="0.25"/>
  <cols>
    <col min="1" max="1" width="38.42578125" style="51" customWidth="1"/>
    <col min="2" max="2" width="26.140625" style="97" customWidth="1"/>
    <col min="3" max="3" width="61.85546875" style="51" customWidth="1"/>
    <col min="4" max="16384" width="10.85546875" style="51"/>
  </cols>
  <sheetData>
    <row r="1" spans="1:3" ht="15.75" thickBot="1" x14ac:dyDescent="0.3">
      <c r="A1" s="50" t="s">
        <v>366</v>
      </c>
      <c r="B1" s="94" t="s">
        <v>16</v>
      </c>
      <c r="C1" s="95" t="s">
        <v>367</v>
      </c>
    </row>
    <row r="2" spans="1:3" ht="101.45" customHeight="1" x14ac:dyDescent="0.25">
      <c r="A2" s="52" t="s">
        <v>368</v>
      </c>
      <c r="B2" s="125">
        <v>1</v>
      </c>
      <c r="C2" s="96" t="s">
        <v>369</v>
      </c>
    </row>
    <row r="3" spans="1:3" ht="90.6" customHeight="1" x14ac:dyDescent="0.25">
      <c r="A3" s="49" t="s">
        <v>370</v>
      </c>
      <c r="B3" s="125">
        <v>1</v>
      </c>
      <c r="C3" s="96" t="s">
        <v>369</v>
      </c>
    </row>
    <row r="4" spans="1:3" ht="102.6" customHeight="1" x14ac:dyDescent="0.25">
      <c r="A4" s="49" t="s">
        <v>371</v>
      </c>
      <c r="B4" s="125">
        <v>1</v>
      </c>
      <c r="C4" s="96" t="s">
        <v>369</v>
      </c>
    </row>
    <row r="5" spans="1:3" ht="101.45" customHeight="1" x14ac:dyDescent="0.25">
      <c r="A5" s="49" t="s">
        <v>372</v>
      </c>
      <c r="B5" s="125">
        <v>0.96</v>
      </c>
      <c r="C5" s="96" t="s">
        <v>369</v>
      </c>
    </row>
    <row r="6" spans="1:3" ht="99" customHeight="1" x14ac:dyDescent="0.25">
      <c r="A6" s="49" t="s">
        <v>373</v>
      </c>
      <c r="B6" s="125">
        <v>1</v>
      </c>
      <c r="C6" s="96" t="s">
        <v>369</v>
      </c>
    </row>
    <row r="7" spans="1:3" ht="104.45" customHeight="1" x14ac:dyDescent="0.25">
      <c r="A7" s="49" t="s">
        <v>374</v>
      </c>
      <c r="B7" s="125">
        <v>0.98250000000000004</v>
      </c>
      <c r="C7" s="96" t="s">
        <v>375</v>
      </c>
    </row>
    <row r="8" spans="1:3" ht="51" customHeight="1" x14ac:dyDescent="0.25">
      <c r="A8" s="99" t="s">
        <v>376</v>
      </c>
      <c r="B8" s="98">
        <f>AVERAGE(B2:B7)</f>
        <v>0.99041666666666661</v>
      </c>
      <c r="C8" s="96"/>
    </row>
  </sheetData>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1a3d3b-30fa-4f17-b936-b62fe5019a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9E40CE0B0411B47824B59A5525FCA92" ma:contentTypeVersion="15" ma:contentTypeDescription="Crear nuevo documento." ma:contentTypeScope="" ma:versionID="488fd687ec114e5b1ea549ecb7c20637">
  <xsd:schema xmlns:xsd="http://www.w3.org/2001/XMLSchema" xmlns:xs="http://www.w3.org/2001/XMLSchema" xmlns:p="http://schemas.microsoft.com/office/2006/metadata/properties" xmlns:ns3="051a3d3b-30fa-4f17-b936-b62fe5019a92" xmlns:ns4="db1dcd84-9200-4595-8933-05512cbc7a6b" targetNamespace="http://schemas.microsoft.com/office/2006/metadata/properties" ma:root="true" ma:fieldsID="eada4753c4335e3483989a0c7f4ee07c" ns3:_="" ns4:_="">
    <xsd:import namespace="051a3d3b-30fa-4f17-b936-b62fe5019a92"/>
    <xsd:import namespace="db1dcd84-9200-4595-8933-05512cbc7a6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a3d3b-30fa-4f17-b936-b62fe5019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1dcd84-9200-4595-8933-05512cbc7a6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A7DA5-86B7-410D-B52B-90AF885FE9D2}">
  <ds:schemaRefs>
    <ds:schemaRef ds:uri="http://schemas.microsoft.com/office/2006/metadata/properties"/>
    <ds:schemaRef ds:uri="http://schemas.microsoft.com/office/infopath/2007/PartnerControls"/>
    <ds:schemaRef ds:uri="051a3d3b-30fa-4f17-b936-b62fe5019a92"/>
  </ds:schemaRefs>
</ds:datastoreItem>
</file>

<file path=customXml/itemProps2.xml><?xml version="1.0" encoding="utf-8"?>
<ds:datastoreItem xmlns:ds="http://schemas.openxmlformats.org/officeDocument/2006/customXml" ds:itemID="{1D18FC28-34FD-4BAD-96CE-782385259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a3d3b-30fa-4f17-b936-b62fe5019a92"/>
    <ds:schemaRef ds:uri="db1dcd84-9200-4595-8933-05512cbc7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CD11A1-DE07-4D93-A448-44CEB8121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PAAC 2023</vt:lpstr>
      <vt:lpstr>Gestión de Riesgos</vt:lpstr>
      <vt:lpstr>Racionalización de Trámites</vt:lpstr>
      <vt:lpstr>Rendición de cuentas</vt:lpstr>
      <vt:lpstr>Atención al ciudadano</vt:lpstr>
      <vt:lpstr>Transparencia</vt:lpstr>
      <vt:lpstr>IA</vt:lpstr>
      <vt:lpstr>Observaciones</vt:lpstr>
      <vt:lpstr>'PAAC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Yolanda.Garzon</dc:creator>
  <cp:keywords/>
  <dc:description/>
  <cp:lastModifiedBy>Daniel Gonzalez</cp:lastModifiedBy>
  <cp:revision/>
  <dcterms:created xsi:type="dcterms:W3CDTF">2018-09-11T19:32:17Z</dcterms:created>
  <dcterms:modified xsi:type="dcterms:W3CDTF">2023-12-20T16:48:43Z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0x010100C9E40CE0B0411B47824B59A5525FCA92</vt:lpwstr>
  </property>
</Properties>
</file>